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\Прайс лист\"/>
    </mc:Choice>
  </mc:AlternateContent>
  <xr:revisionPtr revIDLastSave="0" documentId="13_ncr:1_{45773972-E1AB-428B-A6B9-F85957ACAE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1" l="1"/>
  <c r="H124" i="1"/>
  <c r="H125" i="1"/>
  <c r="H126" i="1"/>
  <c r="H122" i="1"/>
  <c r="H110" i="1"/>
  <c r="H109" i="1"/>
  <c r="H107" i="1"/>
  <c r="H106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120" i="1"/>
  <c r="H61" i="1"/>
  <c r="H60" i="1"/>
  <c r="H59" i="1"/>
  <c r="H58" i="1"/>
  <c r="H57" i="1"/>
  <c r="H56" i="1"/>
  <c r="H55" i="1"/>
  <c r="H119" i="1"/>
  <c r="H54" i="1"/>
  <c r="H53" i="1"/>
  <c r="H52" i="1"/>
  <c r="H51" i="1"/>
  <c r="H50" i="1"/>
  <c r="H49" i="1"/>
  <c r="H48" i="1"/>
  <c r="H47" i="1"/>
  <c r="H46" i="1"/>
  <c r="H45" i="1"/>
  <c r="I90" i="1" l="1"/>
  <c r="I51" i="1"/>
  <c r="I58" i="1"/>
  <c r="I67" i="1"/>
  <c r="I75" i="1"/>
  <c r="I83" i="1"/>
  <c r="I91" i="1"/>
  <c r="I99" i="1"/>
  <c r="I109" i="1"/>
  <c r="I98" i="1"/>
  <c r="I84" i="1"/>
  <c r="I60" i="1"/>
  <c r="I101" i="1"/>
  <c r="I122" i="1"/>
  <c r="I74" i="1"/>
  <c r="I45" i="1"/>
  <c r="I76" i="1"/>
  <c r="I46" i="1"/>
  <c r="I85" i="1"/>
  <c r="I70" i="1"/>
  <c r="I86" i="1"/>
  <c r="I94" i="1"/>
  <c r="I102" i="1"/>
  <c r="I126" i="1"/>
  <c r="I107" i="1"/>
  <c r="I68" i="1"/>
  <c r="I100" i="1"/>
  <c r="I93" i="1"/>
  <c r="I61" i="1"/>
  <c r="I119" i="1"/>
  <c r="I71" i="1"/>
  <c r="I79" i="1"/>
  <c r="I87" i="1"/>
  <c r="I95" i="1"/>
  <c r="I103" i="1"/>
  <c r="I125" i="1"/>
  <c r="I65" i="1"/>
  <c r="I52" i="1"/>
  <c r="I92" i="1"/>
  <c r="I53" i="1"/>
  <c r="I77" i="1"/>
  <c r="I54" i="1"/>
  <c r="I48" i="1"/>
  <c r="I120" i="1"/>
  <c r="I49" i="1"/>
  <c r="I55" i="1"/>
  <c r="I63" i="1"/>
  <c r="I72" i="1"/>
  <c r="I80" i="1"/>
  <c r="I88" i="1"/>
  <c r="I96" i="1"/>
  <c r="I104" i="1"/>
  <c r="I124" i="1"/>
  <c r="I57" i="1"/>
  <c r="I82" i="1"/>
  <c r="I59" i="1"/>
  <c r="I110" i="1"/>
  <c r="I69" i="1"/>
  <c r="I47" i="1"/>
  <c r="I78" i="1"/>
  <c r="I50" i="1"/>
  <c r="I56" i="1"/>
  <c r="I64" i="1"/>
  <c r="I73" i="1"/>
  <c r="I81" i="1"/>
  <c r="I89" i="1"/>
  <c r="I97" i="1"/>
  <c r="I106" i="1"/>
  <c r="I123" i="1"/>
  <c r="H44" i="1"/>
  <c r="H118" i="1"/>
  <c r="H117" i="1"/>
  <c r="H116" i="1"/>
  <c r="H115" i="1"/>
  <c r="H114" i="1"/>
  <c r="H113" i="1"/>
  <c r="H112" i="1"/>
  <c r="H42" i="1"/>
  <c r="H41" i="1"/>
  <c r="I41" i="1" s="1"/>
  <c r="H40" i="1"/>
  <c r="I40" i="1" s="1"/>
  <c r="H39" i="1"/>
  <c r="H38" i="1"/>
  <c r="H37" i="1"/>
  <c r="H36" i="1"/>
  <c r="H35" i="1"/>
  <c r="H34" i="1"/>
  <c r="H33" i="1"/>
  <c r="I35" i="1" l="1"/>
  <c r="I115" i="1"/>
  <c r="I117" i="1"/>
  <c r="I116" i="1"/>
  <c r="I42" i="1"/>
  <c r="I38" i="1"/>
  <c r="I112" i="1"/>
  <c r="I118" i="1"/>
  <c r="I34" i="1"/>
  <c r="I114" i="1"/>
  <c r="I37" i="1"/>
  <c r="I44" i="1"/>
  <c r="I36" i="1"/>
  <c r="I33" i="1"/>
  <c r="I39" i="1"/>
  <c r="I113" i="1"/>
  <c r="H32" i="1"/>
  <c r="H31" i="1"/>
  <c r="H27" i="1"/>
  <c r="I27" i="1"/>
  <c r="H28" i="1"/>
  <c r="I28" i="1"/>
  <c r="H26" i="1"/>
  <c r="I26" i="1"/>
  <c r="I25" i="1"/>
  <c r="H25" i="1"/>
  <c r="H23" i="1"/>
  <c r="I23" i="1" s="1"/>
  <c r="H21" i="1"/>
  <c r="I21" i="1"/>
  <c r="I20" i="1"/>
  <c r="H20" i="1"/>
  <c r="H19" i="1"/>
  <c r="I19" i="1"/>
  <c r="H16" i="1"/>
  <c r="I16" i="1"/>
  <c r="H17" i="1"/>
  <c r="I17" i="1"/>
  <c r="H15" i="1"/>
  <c r="I15" i="1"/>
  <c r="I14" i="1"/>
  <c r="H14" i="1"/>
  <c r="I32" i="1" l="1"/>
  <c r="I31" i="1"/>
</calcChain>
</file>

<file path=xl/sharedStrings.xml><?xml version="1.0" encoding="utf-8"?>
<sst xmlns="http://schemas.openxmlformats.org/spreadsheetml/2006/main" count="520" uniqueCount="240">
  <si>
    <t>Код изделия</t>
  </si>
  <si>
    <t>Наименование</t>
  </si>
  <si>
    <t>Ед. Измерения</t>
  </si>
  <si>
    <t>Фасовка в транспортной коробке</t>
  </si>
  <si>
    <t>блоков</t>
  </si>
  <si>
    <t>упаковок   (в блоке)</t>
  </si>
  <si>
    <t>штук              (в упаковке)</t>
  </si>
  <si>
    <t>ОТС 1001-Т</t>
  </si>
  <si>
    <r>
      <t xml:space="preserve">Xtreme 1 </t>
    </r>
    <r>
      <rPr>
        <b/>
        <sz val="10"/>
        <color rgb="FFFF0000"/>
        <rFont val="Arial"/>
        <family val="2"/>
        <charset val="204"/>
      </rPr>
      <t>NEW</t>
    </r>
  </si>
  <si>
    <t>бл.</t>
  </si>
  <si>
    <t>ОТС 1002-Т</t>
  </si>
  <si>
    <r>
      <t xml:space="preserve">Xtreme 2 </t>
    </r>
    <r>
      <rPr>
        <b/>
        <sz val="10"/>
        <color rgb="FFFF0000"/>
        <rFont val="Arial"/>
        <family val="2"/>
        <charset val="204"/>
      </rPr>
      <t>NEW</t>
    </r>
  </si>
  <si>
    <t>ОТС 1003-Т</t>
  </si>
  <si>
    <r>
      <t xml:space="preserve">Xtreme 3 </t>
    </r>
    <r>
      <rPr>
        <b/>
        <sz val="10"/>
        <color rgb="FFFF0000"/>
        <rFont val="Arial"/>
        <family val="2"/>
        <charset val="204"/>
      </rPr>
      <t>NEW</t>
    </r>
  </si>
  <si>
    <t>ОTС 1003-ТS</t>
  </si>
  <si>
    <r>
      <t xml:space="preserve">Сундук мертвеца </t>
    </r>
    <r>
      <rPr>
        <b/>
        <sz val="10"/>
        <color rgb="FFFF0000"/>
        <rFont val="Arial"/>
        <family val="2"/>
        <charset val="204"/>
      </rPr>
      <t>NEW</t>
    </r>
  </si>
  <si>
    <t>ОTС 1202</t>
  </si>
  <si>
    <r>
      <t xml:space="preserve">Атака </t>
    </r>
    <r>
      <rPr>
        <b/>
        <sz val="10"/>
        <color rgb="FFFF0000"/>
        <rFont val="Arial"/>
        <family val="2"/>
        <charset val="204"/>
      </rPr>
      <t>NEW</t>
    </r>
  </si>
  <si>
    <t>ОТС 1204</t>
  </si>
  <si>
    <t>упак.</t>
  </si>
  <si>
    <t>-</t>
  </si>
  <si>
    <t>ОТС 1206</t>
  </si>
  <si>
    <r>
      <t xml:space="preserve">Король неба </t>
    </r>
    <r>
      <rPr>
        <b/>
        <sz val="10"/>
        <color rgb="FFFF0000"/>
        <rFont val="Arial"/>
        <family val="2"/>
        <charset val="204"/>
      </rPr>
      <t>NEW</t>
    </r>
  </si>
  <si>
    <t>ОТС 3000</t>
  </si>
  <si>
    <r>
      <t xml:space="preserve">Застольный </t>
    </r>
    <r>
      <rPr>
        <b/>
        <sz val="10"/>
        <color rgb="FFFF0000"/>
        <rFont val="Arial"/>
        <family val="2"/>
        <charset val="204"/>
      </rPr>
      <t>NEW</t>
    </r>
  </si>
  <si>
    <t>кор.</t>
  </si>
  <si>
    <t>OTC 4031</t>
  </si>
  <si>
    <r>
      <t xml:space="preserve">Веселые снежинки (0,8"х8)  </t>
    </r>
    <r>
      <rPr>
        <b/>
        <sz val="10"/>
        <color rgb="FFFF0000"/>
        <rFont val="Arial"/>
        <family val="2"/>
        <charset val="204"/>
      </rPr>
      <t>NEW</t>
    </r>
  </si>
  <si>
    <t>OTC 4032</t>
  </si>
  <si>
    <r>
      <t xml:space="preserve">Звездопад (1"х8)  </t>
    </r>
    <r>
      <rPr>
        <b/>
        <sz val="10"/>
        <color rgb="FFFF0000"/>
        <rFont val="Arial"/>
        <family val="2"/>
        <charset val="204"/>
      </rPr>
      <t>NEW</t>
    </r>
  </si>
  <si>
    <t>OTC 4050</t>
  </si>
  <si>
    <r>
      <t xml:space="preserve">Парад планет (1,5"х8) </t>
    </r>
    <r>
      <rPr>
        <b/>
        <sz val="10"/>
        <color rgb="FFFF0000"/>
        <rFont val="Arial"/>
        <family val="2"/>
        <charset val="204"/>
      </rPr>
      <t>NEW</t>
    </r>
  </si>
  <si>
    <t>шт.</t>
  </si>
  <si>
    <t>OTC 4055</t>
  </si>
  <si>
    <r>
      <t xml:space="preserve">Империя (1,5"х8) </t>
    </r>
    <r>
      <rPr>
        <b/>
        <sz val="10"/>
        <color rgb="FFFF0000"/>
        <rFont val="Arial"/>
        <family val="2"/>
        <charset val="204"/>
      </rPr>
      <t>NEW</t>
    </r>
  </si>
  <si>
    <t>OTC 5003</t>
  </si>
  <si>
    <r>
      <t xml:space="preserve">Пиратка (0,8"х9) </t>
    </r>
    <r>
      <rPr>
        <b/>
        <sz val="10"/>
        <color rgb="FFFF0000"/>
        <rFont val="Arimo"/>
        <charset val="204"/>
      </rPr>
      <t>NEW</t>
    </r>
  </si>
  <si>
    <t>OTC 5005</t>
  </si>
  <si>
    <r>
      <t xml:space="preserve">Джокер (0,8"х16) </t>
    </r>
    <r>
      <rPr>
        <b/>
        <sz val="10"/>
        <color rgb="FFFF0000"/>
        <rFont val="Arial"/>
        <family val="2"/>
        <charset val="204"/>
      </rPr>
      <t>NEW</t>
    </r>
  </si>
  <si>
    <t>OTC 5010</t>
  </si>
  <si>
    <r>
      <t xml:space="preserve">Змей Горыныч (0,8"х7) </t>
    </r>
    <r>
      <rPr>
        <b/>
        <sz val="10"/>
        <color rgb="FFFF0000"/>
        <rFont val="Arial"/>
        <family val="2"/>
        <charset val="204"/>
      </rPr>
      <t>NEW</t>
    </r>
  </si>
  <si>
    <t>OTC 5011</t>
  </si>
  <si>
    <r>
      <t xml:space="preserve">Веселый праздник (0,8"х12) </t>
    </r>
    <r>
      <rPr>
        <b/>
        <sz val="10"/>
        <color rgb="FFFF0000"/>
        <rFont val="Arial"/>
        <family val="2"/>
        <charset val="204"/>
      </rPr>
      <t>NEW</t>
    </r>
  </si>
  <si>
    <t>OTC 5012</t>
  </si>
  <si>
    <r>
      <t xml:space="preserve">Харли (0,8"х16) </t>
    </r>
    <r>
      <rPr>
        <b/>
        <sz val="10"/>
        <color rgb="FFFF0000"/>
        <rFont val="Arial"/>
        <family val="2"/>
        <charset val="204"/>
      </rPr>
      <t>NEW</t>
    </r>
  </si>
  <si>
    <t>OTC 5015</t>
  </si>
  <si>
    <r>
      <t xml:space="preserve">Снегурочка (0,8"х20) </t>
    </r>
    <r>
      <rPr>
        <b/>
        <sz val="10"/>
        <color rgb="FFFF0000"/>
        <rFont val="Arial"/>
        <family val="2"/>
        <charset val="204"/>
      </rPr>
      <t>NEW</t>
    </r>
  </si>
  <si>
    <t>OTC 5016</t>
  </si>
  <si>
    <r>
      <t xml:space="preserve">Мал, да удал! (0,8"х25) </t>
    </r>
    <r>
      <rPr>
        <b/>
        <sz val="10"/>
        <color rgb="FFFF0000"/>
        <rFont val="Arial"/>
        <family val="2"/>
        <charset val="204"/>
      </rPr>
      <t>NEW</t>
    </r>
  </si>
  <si>
    <t>OTC 5017</t>
  </si>
  <si>
    <r>
      <t xml:space="preserve">Морозко (0,8"х36) </t>
    </r>
    <r>
      <rPr>
        <b/>
        <sz val="10"/>
        <color rgb="FFFF0000"/>
        <rFont val="Arial"/>
        <family val="2"/>
        <charset val="204"/>
      </rPr>
      <t>NEW</t>
    </r>
  </si>
  <si>
    <t>OTC 5018</t>
  </si>
  <si>
    <r>
      <t xml:space="preserve">Радостный вечер! (0,8"х37) </t>
    </r>
    <r>
      <rPr>
        <b/>
        <sz val="10"/>
        <color rgb="FFFF0000"/>
        <rFont val="Arial"/>
        <family val="2"/>
        <charset val="204"/>
      </rPr>
      <t>NEW</t>
    </r>
  </si>
  <si>
    <t>OTC 5020</t>
  </si>
  <si>
    <r>
      <t xml:space="preserve">Волшебный город (0,8"х49) </t>
    </r>
    <r>
      <rPr>
        <b/>
        <sz val="10"/>
        <color rgb="FFFF0000"/>
        <rFont val="Arial"/>
        <family val="2"/>
        <charset val="204"/>
      </rPr>
      <t>NEW</t>
    </r>
  </si>
  <si>
    <t>OTC 5025</t>
  </si>
  <si>
    <t>OTC 5026</t>
  </si>
  <si>
    <t>OTC 5040</t>
  </si>
  <si>
    <t>OTC 5045</t>
  </si>
  <si>
    <r>
      <t xml:space="preserve">Верные друзья (0,8"х56 ,1,2"х4) 60 залпов </t>
    </r>
    <r>
      <rPr>
        <b/>
        <sz val="10"/>
        <color rgb="FFFF0000"/>
        <rFont val="Arial"/>
        <family val="2"/>
        <charset val="204"/>
      </rPr>
      <t>NEW</t>
    </r>
  </si>
  <si>
    <t>OTC 5047</t>
  </si>
  <si>
    <t>OTC 5049</t>
  </si>
  <si>
    <t>OTC 5051</t>
  </si>
  <si>
    <t>OTC 5055</t>
  </si>
  <si>
    <r>
      <t xml:space="preserve">Чародейка (0,8"х140,1,2"х10) 150 залпов </t>
    </r>
    <r>
      <rPr>
        <b/>
        <sz val="10"/>
        <color rgb="FFFF0000"/>
        <rFont val="Arial"/>
        <family val="2"/>
        <charset val="204"/>
      </rPr>
      <t>NEW</t>
    </r>
  </si>
  <si>
    <t>OTC 5056</t>
  </si>
  <si>
    <t>OTC 5070</t>
  </si>
  <si>
    <r>
      <t xml:space="preserve">Снеговик (1"х7) </t>
    </r>
    <r>
      <rPr>
        <b/>
        <sz val="10"/>
        <color rgb="FFFF0000"/>
        <rFont val="Arial"/>
        <family val="2"/>
        <charset val="204"/>
      </rPr>
      <t>NEW</t>
    </r>
  </si>
  <si>
    <t>OTC 5072</t>
  </si>
  <si>
    <r>
      <t xml:space="preserve">Счастливая копилка (1"х9) </t>
    </r>
    <r>
      <rPr>
        <b/>
        <sz val="10"/>
        <color rgb="FFFF0000"/>
        <rFont val="Arial"/>
        <family val="2"/>
        <charset val="204"/>
      </rPr>
      <t>NEW</t>
    </r>
  </si>
  <si>
    <t>OTC 5073</t>
  </si>
  <si>
    <r>
      <t xml:space="preserve">Зимушка-зима (1"х9) </t>
    </r>
    <r>
      <rPr>
        <b/>
        <sz val="10"/>
        <color rgb="FFFF0000"/>
        <rFont val="Arial"/>
        <family val="2"/>
        <charset val="204"/>
      </rPr>
      <t>NEW</t>
    </r>
  </si>
  <si>
    <t>OTC 5074</t>
  </si>
  <si>
    <t>OTC 5075</t>
  </si>
  <si>
    <r>
      <t xml:space="preserve">Жар-птица (1"х15) </t>
    </r>
    <r>
      <rPr>
        <b/>
        <sz val="10"/>
        <color rgb="FFFF0000"/>
        <rFont val="Arial"/>
        <family val="2"/>
        <charset val="204"/>
      </rPr>
      <t>NEW</t>
    </r>
  </si>
  <si>
    <t>OTC 5077</t>
  </si>
  <si>
    <r>
      <t xml:space="preserve">Зимняя сказка (1"х16) </t>
    </r>
    <r>
      <rPr>
        <b/>
        <sz val="10"/>
        <color rgb="FFFF0000"/>
        <rFont val="Arial"/>
        <family val="2"/>
        <charset val="204"/>
      </rPr>
      <t>NEW</t>
    </r>
  </si>
  <si>
    <t>OTC 5080</t>
  </si>
  <si>
    <r>
      <t xml:space="preserve">Волшебная коробка (1"х19) </t>
    </r>
    <r>
      <rPr>
        <b/>
        <sz val="10"/>
        <color rgb="FFFF0000"/>
        <rFont val="Arial"/>
        <family val="2"/>
        <charset val="204"/>
      </rPr>
      <t>NEW</t>
    </r>
  </si>
  <si>
    <t>OTC 5081</t>
  </si>
  <si>
    <r>
      <t xml:space="preserve">Желаю счастья! (1"х19) </t>
    </r>
    <r>
      <rPr>
        <b/>
        <sz val="10"/>
        <color rgb="FFFF0000"/>
        <rFont val="Arial"/>
        <family val="2"/>
        <charset val="204"/>
      </rPr>
      <t>NEW</t>
    </r>
  </si>
  <si>
    <t>OTC 5084</t>
  </si>
  <si>
    <r>
      <t xml:space="preserve">Бой курантов (1"х25) </t>
    </r>
    <r>
      <rPr>
        <b/>
        <sz val="10"/>
        <color rgb="FFFF0000"/>
        <rFont val="Arial"/>
        <family val="2"/>
        <charset val="204"/>
      </rPr>
      <t>NEW</t>
    </r>
  </si>
  <si>
    <t>OTC 5086</t>
  </si>
  <si>
    <t>OTC 5088</t>
  </si>
  <si>
    <r>
      <t xml:space="preserve">Валентинки (1"х36) </t>
    </r>
    <r>
      <rPr>
        <b/>
        <sz val="10"/>
        <color rgb="FFFF0000"/>
        <rFont val="Arial"/>
        <family val="2"/>
        <charset val="204"/>
      </rPr>
      <t>NEW</t>
    </r>
  </si>
  <si>
    <t>OTC 5089</t>
  </si>
  <si>
    <r>
      <t xml:space="preserve">Новогодние гирлянды  (1"х35 ,1,2"х5)  40 залпов </t>
    </r>
    <r>
      <rPr>
        <b/>
        <sz val="10"/>
        <color rgb="FFFF0000"/>
        <rFont val="Arial"/>
        <family val="2"/>
        <charset val="204"/>
      </rPr>
      <t>NEW</t>
    </r>
  </si>
  <si>
    <t>OTC 5090</t>
  </si>
  <si>
    <r>
      <t xml:space="preserve">Форвард (1"х37) </t>
    </r>
    <r>
      <rPr>
        <b/>
        <sz val="10"/>
        <color rgb="FFFF0000"/>
        <rFont val="Arial"/>
        <family val="2"/>
        <charset val="204"/>
      </rPr>
      <t>NEW</t>
    </r>
  </si>
  <si>
    <t>OTC 5092</t>
  </si>
  <si>
    <r>
      <t xml:space="preserve">Лютый TRASH! (1"х48) </t>
    </r>
    <r>
      <rPr>
        <b/>
        <sz val="10"/>
        <color rgb="FFFF0000"/>
        <rFont val="Arial"/>
        <family val="2"/>
        <charset val="204"/>
      </rPr>
      <t>NEW</t>
    </r>
  </si>
  <si>
    <t>OTC 5093</t>
  </si>
  <si>
    <r>
      <t xml:space="preserve">Все будет хорошо! (1"х48) </t>
    </r>
    <r>
      <rPr>
        <b/>
        <sz val="10"/>
        <color rgb="FFFF0000"/>
        <rFont val="Arial"/>
        <family val="2"/>
        <charset val="204"/>
      </rPr>
      <t>NEW</t>
    </r>
  </si>
  <si>
    <t>OTC 5096</t>
  </si>
  <si>
    <t>OTC 5098</t>
  </si>
  <si>
    <t>OTC 5099</t>
  </si>
  <si>
    <r>
      <t xml:space="preserve">Путешествие в Рождество (1"х100) </t>
    </r>
    <r>
      <rPr>
        <b/>
        <sz val="10"/>
        <color rgb="FFFF0000"/>
        <rFont val="Arial"/>
        <family val="2"/>
        <charset val="204"/>
      </rPr>
      <t>NEW</t>
    </r>
  </si>
  <si>
    <t>OTC 5100</t>
  </si>
  <si>
    <r>
      <t xml:space="preserve">Колесо фортуны (1"х100) </t>
    </r>
    <r>
      <rPr>
        <b/>
        <sz val="10"/>
        <color rgb="FFFF0000"/>
        <rFont val="Arial"/>
        <family val="2"/>
        <charset val="204"/>
      </rPr>
      <t>NEW</t>
    </r>
  </si>
  <si>
    <t>OTC 5101</t>
  </si>
  <si>
    <t>OTC 5103</t>
  </si>
  <si>
    <r>
      <t xml:space="preserve">Мое сокровище! (1,1"х20) </t>
    </r>
    <r>
      <rPr>
        <b/>
        <sz val="10"/>
        <color rgb="FFFF0000"/>
        <rFont val="Arial"/>
        <family val="2"/>
        <charset val="204"/>
      </rPr>
      <t>NEW</t>
    </r>
  </si>
  <si>
    <t>OTC 5105</t>
  </si>
  <si>
    <r>
      <t xml:space="preserve">Снежная симфония (1,1"х28) </t>
    </r>
    <r>
      <rPr>
        <b/>
        <sz val="10"/>
        <color rgb="FFFF0000"/>
        <rFont val="Arial"/>
        <family val="2"/>
        <charset val="204"/>
      </rPr>
      <t>NEW</t>
    </r>
  </si>
  <si>
    <t>OTC 5107</t>
  </si>
  <si>
    <r>
      <t xml:space="preserve">Застава (1,1"х49) </t>
    </r>
    <r>
      <rPr>
        <b/>
        <sz val="10"/>
        <color rgb="FFFF0000"/>
        <rFont val="Arial"/>
        <family val="2"/>
        <charset val="204"/>
      </rPr>
      <t>NEW</t>
    </r>
  </si>
  <si>
    <t>OTC 5109</t>
  </si>
  <si>
    <r>
      <t xml:space="preserve">Кураж (1,2"х9) </t>
    </r>
    <r>
      <rPr>
        <b/>
        <sz val="10"/>
        <color rgb="FFFF0000"/>
        <rFont val="Arial"/>
        <family val="2"/>
        <charset val="204"/>
      </rPr>
      <t>NEW</t>
    </r>
  </si>
  <si>
    <t>OTC 5110</t>
  </si>
  <si>
    <r>
      <t xml:space="preserve">Тор,бог грома (1,2"х10) </t>
    </r>
    <r>
      <rPr>
        <b/>
        <sz val="10"/>
        <color rgb="FFFF0000"/>
        <rFont val="Arial"/>
        <family val="2"/>
        <charset val="204"/>
      </rPr>
      <t>NEW</t>
    </r>
  </si>
  <si>
    <t>OTC 5112</t>
  </si>
  <si>
    <r>
      <t xml:space="preserve">Карнавал (1,2"х12) </t>
    </r>
    <r>
      <rPr>
        <b/>
        <sz val="10"/>
        <color rgb="FFFF0000"/>
        <rFont val="Arial"/>
        <family val="2"/>
        <charset val="204"/>
      </rPr>
      <t>NEW</t>
    </r>
  </si>
  <si>
    <t>OTC 5113</t>
  </si>
  <si>
    <r>
      <t xml:space="preserve">Черная кошка (1,2"х13) </t>
    </r>
    <r>
      <rPr>
        <b/>
        <sz val="10"/>
        <color rgb="FFFF0000"/>
        <rFont val="Arial"/>
        <family val="2"/>
        <charset val="204"/>
      </rPr>
      <t>NEW</t>
    </r>
  </si>
  <si>
    <t>OTC 5116</t>
  </si>
  <si>
    <t>OTC 5117</t>
  </si>
  <si>
    <r>
      <t xml:space="preserve">Поздравляю! (1,2"х16) </t>
    </r>
    <r>
      <rPr>
        <b/>
        <sz val="10"/>
        <color rgb="FFFF0000"/>
        <rFont val="Arial"/>
        <family val="2"/>
        <charset val="204"/>
      </rPr>
      <t>NEW</t>
    </r>
  </si>
  <si>
    <t>OTC 5121</t>
  </si>
  <si>
    <r>
      <t xml:space="preserve">Эх, картошечка! (1,2"х19) </t>
    </r>
    <r>
      <rPr>
        <b/>
        <sz val="10"/>
        <color rgb="FFFF0000"/>
        <rFont val="Arial"/>
        <family val="2"/>
        <charset val="204"/>
      </rPr>
      <t>NEW</t>
    </r>
  </si>
  <si>
    <t>OTC 5122</t>
  </si>
  <si>
    <r>
      <t xml:space="preserve">31 декабря (1,2"х19) </t>
    </r>
    <r>
      <rPr>
        <b/>
        <sz val="10"/>
        <color rgb="FFFF0000"/>
        <rFont val="Arial"/>
        <family val="2"/>
        <charset val="204"/>
      </rPr>
      <t>NEW</t>
    </r>
  </si>
  <si>
    <t>OTC 5123</t>
  </si>
  <si>
    <r>
      <t xml:space="preserve">5 минут (1,2"х19) </t>
    </r>
    <r>
      <rPr>
        <b/>
        <sz val="10"/>
        <color rgb="FFFF0000"/>
        <rFont val="Arial"/>
        <family val="2"/>
        <charset val="204"/>
      </rPr>
      <t>NEW</t>
    </r>
  </si>
  <si>
    <t>OTC 5124</t>
  </si>
  <si>
    <r>
      <t xml:space="preserve">Дед Мороз (1,2"х19) </t>
    </r>
    <r>
      <rPr>
        <b/>
        <sz val="10"/>
        <color rgb="FFFF0000"/>
        <rFont val="Arial"/>
        <family val="2"/>
        <charset val="204"/>
      </rPr>
      <t>NEW</t>
    </r>
  </si>
  <si>
    <t>OTC 5127</t>
  </si>
  <si>
    <r>
      <t xml:space="preserve">Зимние забавы (1,2"х19) </t>
    </r>
    <r>
      <rPr>
        <b/>
        <sz val="10"/>
        <color rgb="FFFF0000"/>
        <rFont val="Arial"/>
        <family val="2"/>
        <charset val="204"/>
      </rPr>
      <t>NEW</t>
    </r>
  </si>
  <si>
    <t>OTC 5128</t>
  </si>
  <si>
    <r>
      <t xml:space="preserve">Золотой вулкан (1,2"х20) </t>
    </r>
    <r>
      <rPr>
        <b/>
        <sz val="10"/>
        <color rgb="FFFF0000"/>
        <rFont val="Arial"/>
        <family val="2"/>
        <charset val="204"/>
      </rPr>
      <t>NEW</t>
    </r>
  </si>
  <si>
    <t>OTC 5130</t>
  </si>
  <si>
    <r>
      <t xml:space="preserve">Попутный ветер! (1,2"х25) </t>
    </r>
    <r>
      <rPr>
        <b/>
        <sz val="10"/>
        <color rgb="FFFF0000"/>
        <rFont val="Arial"/>
        <family val="2"/>
        <charset val="204"/>
      </rPr>
      <t>NEW</t>
    </r>
  </si>
  <si>
    <t>OTC 5131</t>
  </si>
  <si>
    <r>
      <t xml:space="preserve">Фараон (1,2"х25) </t>
    </r>
    <r>
      <rPr>
        <b/>
        <sz val="10"/>
        <color rgb="FFFF0000"/>
        <rFont val="Arial"/>
        <family val="2"/>
        <charset val="204"/>
      </rPr>
      <t>NEW</t>
    </r>
  </si>
  <si>
    <t>OTC 5132</t>
  </si>
  <si>
    <r>
      <t xml:space="preserve">Брызги шампанского (1,2"х25) </t>
    </r>
    <r>
      <rPr>
        <b/>
        <sz val="10"/>
        <color rgb="FFFF0000"/>
        <rFont val="Arial"/>
        <family val="2"/>
        <charset val="204"/>
      </rPr>
      <t>NEW</t>
    </r>
  </si>
  <si>
    <t>OTC 5133</t>
  </si>
  <si>
    <r>
      <t xml:space="preserve">Новогодняя ночь (1,2"х25) </t>
    </r>
    <r>
      <rPr>
        <b/>
        <sz val="10"/>
        <color rgb="FFFF0000"/>
        <rFont val="Arial"/>
        <family val="2"/>
        <charset val="204"/>
      </rPr>
      <t>NEW</t>
    </r>
  </si>
  <si>
    <t>OTC 5134</t>
  </si>
  <si>
    <t>OTC 5135</t>
  </si>
  <si>
    <t>OTC 5137</t>
  </si>
  <si>
    <r>
      <t xml:space="preserve">С новым счастьем! (1,2"х36) </t>
    </r>
    <r>
      <rPr>
        <b/>
        <sz val="10"/>
        <color rgb="FFFF0000"/>
        <rFont val="Arial"/>
        <family val="2"/>
        <charset val="204"/>
      </rPr>
      <t>NEW</t>
    </r>
  </si>
  <si>
    <t>OTC 5138</t>
  </si>
  <si>
    <r>
      <t xml:space="preserve">С Новым годом! (1,2"х36) </t>
    </r>
    <r>
      <rPr>
        <b/>
        <sz val="10"/>
        <color rgb="FFFF0000"/>
        <rFont val="Arial"/>
        <family val="2"/>
        <charset val="204"/>
      </rPr>
      <t>NEW</t>
    </r>
  </si>
  <si>
    <t>OTC 5139</t>
  </si>
  <si>
    <r>
      <t xml:space="preserve">Ты моё сокровище! (1,2"х37) </t>
    </r>
    <r>
      <rPr>
        <b/>
        <sz val="10"/>
        <color rgb="FFFF0000"/>
        <rFont val="Arial"/>
        <family val="2"/>
        <charset val="204"/>
      </rPr>
      <t>NEW</t>
    </r>
  </si>
  <si>
    <t>OTC 5140</t>
  </si>
  <si>
    <t>OTC 5141</t>
  </si>
  <si>
    <r>
      <t xml:space="preserve">Русская тройка (1,2"х38) </t>
    </r>
    <r>
      <rPr>
        <b/>
        <sz val="10"/>
        <color rgb="FFFF0000"/>
        <rFont val="Arial"/>
        <family val="2"/>
        <charset val="204"/>
      </rPr>
      <t>NEW</t>
    </r>
  </si>
  <si>
    <t>OTC 5142</t>
  </si>
  <si>
    <r>
      <t xml:space="preserve">Королева ночи (1,2"х40) </t>
    </r>
    <r>
      <rPr>
        <b/>
        <sz val="10"/>
        <color rgb="FFFF0000"/>
        <rFont val="Arial"/>
        <family val="2"/>
        <charset val="204"/>
      </rPr>
      <t>NEW</t>
    </r>
  </si>
  <si>
    <t>OTC 5148</t>
  </si>
  <si>
    <r>
      <t xml:space="preserve">Золотая лихорадка (1,2"х49) </t>
    </r>
    <r>
      <rPr>
        <b/>
        <sz val="10"/>
        <color rgb="FFFF0000"/>
        <rFont val="Arial"/>
        <family val="2"/>
        <charset val="204"/>
      </rPr>
      <t>NEW</t>
    </r>
  </si>
  <si>
    <t>OTC 5151</t>
  </si>
  <si>
    <r>
      <t xml:space="preserve">Праздничный (1,2"х49) </t>
    </r>
    <r>
      <rPr>
        <b/>
        <sz val="10"/>
        <color rgb="FFFF0000"/>
        <rFont val="Arial"/>
        <family val="2"/>
        <charset val="204"/>
      </rPr>
      <t>NEW</t>
    </r>
  </si>
  <si>
    <t>OTC 5152</t>
  </si>
  <si>
    <r>
      <t xml:space="preserve">Морской бриз (1,2"х50) </t>
    </r>
    <r>
      <rPr>
        <b/>
        <sz val="10"/>
        <color rgb="FFFF0000"/>
        <rFont val="Arial"/>
        <family val="2"/>
        <charset val="204"/>
      </rPr>
      <t>NEW</t>
    </r>
  </si>
  <si>
    <t>OTC 5153</t>
  </si>
  <si>
    <r>
      <t xml:space="preserve">Салют Кубани (1,2"х50) </t>
    </r>
    <r>
      <rPr>
        <b/>
        <sz val="10"/>
        <color rgb="FFFF0000"/>
        <rFont val="Arial"/>
        <family val="2"/>
        <charset val="204"/>
      </rPr>
      <t>NEW</t>
    </r>
  </si>
  <si>
    <t>OTC 5154</t>
  </si>
  <si>
    <r>
      <t xml:space="preserve">Вам подарок! (1,2"х50) </t>
    </r>
    <r>
      <rPr>
        <b/>
        <sz val="10"/>
        <color rgb="FFFF0000"/>
        <rFont val="Arial"/>
        <family val="2"/>
        <charset val="204"/>
      </rPr>
      <t>NEW</t>
    </r>
  </si>
  <si>
    <t>OTC 5155</t>
  </si>
  <si>
    <r>
      <t xml:space="preserve">Русская охота (1,2"х50) </t>
    </r>
    <r>
      <rPr>
        <b/>
        <sz val="10"/>
        <color rgb="FFFF0000"/>
        <rFont val="Arial"/>
        <family val="2"/>
        <charset val="204"/>
      </rPr>
      <t>NEW</t>
    </r>
  </si>
  <si>
    <t>OTC 5159</t>
  </si>
  <si>
    <r>
      <t xml:space="preserve">Праздник с нами, круглый год!  (1,2"х75) </t>
    </r>
    <r>
      <rPr>
        <b/>
        <sz val="10"/>
        <color rgb="FFFF0000"/>
        <rFont val="Arial"/>
        <family val="2"/>
        <charset val="204"/>
      </rPr>
      <t>NEW</t>
    </r>
  </si>
  <si>
    <t>OTC 5160</t>
  </si>
  <si>
    <t>OTC 5170</t>
  </si>
  <si>
    <t>OTC 5172</t>
  </si>
  <si>
    <t>OTC 5189</t>
  </si>
  <si>
    <r>
      <t xml:space="preserve">Великан (1,2"х100) </t>
    </r>
    <r>
      <rPr>
        <b/>
        <sz val="10"/>
        <color rgb="FFFF0000"/>
        <rFont val="Arial"/>
        <family val="2"/>
        <charset val="204"/>
      </rPr>
      <t>NEW</t>
    </r>
  </si>
  <si>
    <t>OTC 5190</t>
  </si>
  <si>
    <r>
      <t xml:space="preserve">Новогоднее торжество! (1,2"х100) </t>
    </r>
    <r>
      <rPr>
        <b/>
        <sz val="10"/>
        <color rgb="FFFF0000"/>
        <rFont val="Arial"/>
        <family val="2"/>
        <charset val="204"/>
      </rPr>
      <t>NEW</t>
    </r>
  </si>
  <si>
    <t>OTC 5193</t>
  </si>
  <si>
    <r>
      <t xml:space="preserve">Оборона Севастополя (1,2"х100) </t>
    </r>
    <r>
      <rPr>
        <b/>
        <sz val="10"/>
        <color rgb="FFFF0000"/>
        <rFont val="Arial"/>
        <family val="2"/>
        <charset val="204"/>
      </rPr>
      <t>NEW</t>
    </r>
  </si>
  <si>
    <t>OTC 5195</t>
  </si>
  <si>
    <r>
      <t xml:space="preserve">Большая игра (1,2"х110) </t>
    </r>
    <r>
      <rPr>
        <b/>
        <sz val="10"/>
        <color rgb="FFFF0000"/>
        <rFont val="Arial"/>
        <family val="2"/>
        <charset val="204"/>
      </rPr>
      <t>NEW</t>
    </r>
  </si>
  <si>
    <t>OTC 5200</t>
  </si>
  <si>
    <r>
      <t xml:space="preserve">Крепкий орешек (1,5"х25) </t>
    </r>
    <r>
      <rPr>
        <b/>
        <sz val="10"/>
        <color rgb="FFFF0000"/>
        <rFont val="Arial"/>
        <family val="2"/>
        <charset val="204"/>
      </rPr>
      <t>NEW</t>
    </r>
  </si>
  <si>
    <t>OTC 5210</t>
  </si>
  <si>
    <r>
      <t xml:space="preserve">Взятие Берлина (1,5"х49) </t>
    </r>
    <r>
      <rPr>
        <b/>
        <sz val="10"/>
        <color rgb="FFFF0000"/>
        <rFont val="Arial"/>
        <family val="2"/>
        <charset val="204"/>
      </rPr>
      <t>NEW</t>
    </r>
  </si>
  <si>
    <t>OTC 5222</t>
  </si>
  <si>
    <r>
      <t xml:space="preserve">С Новым годом! Мальчики! (2"х36)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</si>
  <si>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Александр (2"х49) </t>
    </r>
    <r>
      <rPr>
        <b/>
        <sz val="10"/>
        <color rgb="FFFF0000"/>
        <rFont val="Arial"/>
        <family val="2"/>
        <charset val="204"/>
      </rPr>
      <t>NEW</t>
    </r>
  </si>
  <si>
    <t>ОТ 005</t>
  </si>
  <si>
    <t>ОТ 007</t>
  </si>
  <si>
    <t>ОТ 010</t>
  </si>
  <si>
    <t>ОТ 019</t>
  </si>
  <si>
    <r>
      <t xml:space="preserve">Яшма 2"х36 (3 класс) </t>
    </r>
    <r>
      <rPr>
        <b/>
        <sz val="10"/>
        <color rgb="FFFF0000"/>
        <rFont val="Arimo"/>
        <charset val="204"/>
      </rPr>
      <t xml:space="preserve"> NEW</t>
    </r>
  </si>
  <si>
    <t>www.pirotekhnika.ru</t>
  </si>
  <si>
    <t>Развлекательная пиротехника торговой марки "ТПК Ориент"</t>
  </si>
  <si>
    <t>ОФИСЫ ПРОДАЖ</t>
  </si>
  <si>
    <t>Цена за ед.изм./руб.</t>
  </si>
  <si>
    <t>Цена за транспортную        коробку/руб.</t>
  </si>
  <si>
    <t>Цена за шт./руб.        (справочно)</t>
  </si>
  <si>
    <t xml:space="preserve">1. Петарды </t>
  </si>
  <si>
    <t>1.1.Летающие фейерверки</t>
  </si>
  <si>
    <t>2.Фонтаны</t>
  </si>
  <si>
    <t>3.Римские свечи</t>
  </si>
  <si>
    <t>4.Батареи салютов</t>
  </si>
  <si>
    <t>5. Элитные батареи салютов</t>
  </si>
  <si>
    <t>скидки</t>
  </si>
  <si>
    <t>OTC 5224</t>
  </si>
  <si>
    <t>ОТ 014</t>
  </si>
  <si>
    <t>500 000    руб. - 10%</t>
  </si>
  <si>
    <t>1 000 000 руб. - 25%</t>
  </si>
  <si>
    <t xml:space="preserve"> 3 000 000 руб. - 35%</t>
  </si>
  <si>
    <t xml:space="preserve"> 5 000 000 руб. - 45%</t>
  </si>
  <si>
    <t>свыше  5 000 000 руб. - индивидуальные условия работы</t>
  </si>
  <si>
    <t xml:space="preserve">г. Cергиев Посад, Московское шоссе д.7 к.2, помещения 4-2                      тел.    (495) 646-64-84 факс. (496) 549-25-33                                                Е-mail: tdorient@mail.ru </t>
  </si>
  <si>
    <r>
      <t xml:space="preserve">Изумруд (0,8"х24,1,2" х164) 188 залпов  (3 класс)  </t>
    </r>
    <r>
      <rPr>
        <b/>
        <sz val="10"/>
        <color rgb="FFFF0000"/>
        <rFont val="Arimo"/>
        <charset val="204"/>
      </rPr>
      <t>веер</t>
    </r>
    <r>
      <rPr>
        <b/>
        <sz val="10"/>
        <rFont val="Arimo"/>
        <family val="2"/>
        <charset val="204"/>
      </rPr>
      <t xml:space="preserve"> </t>
    </r>
    <r>
      <rPr>
        <b/>
        <sz val="10"/>
        <color rgb="FFFF0000"/>
        <rFont val="Arimo"/>
        <charset val="204"/>
      </rPr>
      <t>NEW</t>
    </r>
  </si>
  <si>
    <r>
      <t xml:space="preserve">Аквамарин 1,2"х175 залпов (3 класс) </t>
    </r>
    <r>
      <rPr>
        <b/>
        <sz val="10"/>
        <color rgb="FFFF0000"/>
        <rFont val="Arimo"/>
        <charset val="204"/>
      </rPr>
      <t>веер</t>
    </r>
    <r>
      <rPr>
        <b/>
        <sz val="10"/>
        <rFont val="Arimo"/>
        <family val="2"/>
        <charset val="204"/>
      </rPr>
      <t xml:space="preserve"> </t>
    </r>
    <r>
      <rPr>
        <b/>
        <sz val="10"/>
        <color rgb="FFFF0000"/>
        <rFont val="Arimo"/>
        <charset val="204"/>
      </rPr>
      <t>NEW</t>
    </r>
  </si>
  <si>
    <r>
      <t xml:space="preserve">Янтарь  1,2"х180 залпа (3 класс)  </t>
    </r>
    <r>
      <rPr>
        <b/>
        <sz val="10"/>
        <color rgb="FFFF0000"/>
        <rFont val="Arimo"/>
        <charset val="204"/>
      </rPr>
      <t>веер</t>
    </r>
    <r>
      <rPr>
        <b/>
        <sz val="10"/>
        <rFont val="Arimo"/>
        <family val="2"/>
        <charset val="204"/>
      </rPr>
      <t xml:space="preserve"> </t>
    </r>
    <r>
      <rPr>
        <b/>
        <sz val="10"/>
        <color rgb="FFFF0000"/>
        <rFont val="Arimo"/>
        <charset val="204"/>
      </rPr>
      <t>NEW</t>
    </r>
  </si>
  <si>
    <r>
      <t xml:space="preserve">Ва-банк (0,8"х96)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</si>
  <si>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Коррида (0,8"х96)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</si>
  <si>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Победитель! (0,8"х7 ,1"х20,1,2"х10) 37 залпов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</si>
  <si>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Я тебя люблю! (0,8"х30,1"х5) 35 залпов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</si>
  <si>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Озорник (0,8"х66,1"х18,1,2"х6) 90 залпов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</si>
  <si>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Пошалим! (0,8"х110 ,1,2"х10) 120 залпов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</si>
  <si>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Северная Венеция (0,8"х140, 1,2"х10) 150 залпов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</si>
  <si>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Новогоднее настроение (1"х9)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</si>
  <si>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Пошумим? (1"х30)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</si>
  <si>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Новогодние чудеса (1"х60)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</si>
  <si>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Скоро праздник! (1"х80)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</si>
  <si>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Вечеринка (0.8"х12,1"х129,1,2"х9) 140 залпов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</si>
  <si>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Чемпион (1,2"х16)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</si>
  <si>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Жаркая ночь (1,2"х27)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</si>
  <si>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Фейерверки России (1,2"х27)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</si>
  <si>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Здравия желаю! (1,2"х38)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</si>
  <si>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Сила! Честь! Слава! (1,2"х80)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</si>
  <si>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Исполнитель желаний! (1,2"х98)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</si>
  <si>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Время исполнения желаний (1,2"х96) </t>
    </r>
    <r>
      <rPr>
        <b/>
        <sz val="10"/>
        <color rgb="FFFF0000"/>
        <rFont val="Arial"/>
        <family val="2"/>
        <charset val="204"/>
      </rPr>
      <t>NEW</t>
    </r>
  </si>
  <si>
    <r>
      <t xml:space="preserve">Боевые дроны </t>
    </r>
    <r>
      <rPr>
        <b/>
        <sz val="10"/>
        <color rgb="FFFF0000"/>
        <rFont val="Arial"/>
        <family val="2"/>
        <charset val="204"/>
      </rPr>
      <t>NEW</t>
    </r>
  </si>
  <si>
    <r>
      <t xml:space="preserve">Рубин (0,8"х28, 1"х40, 1,2"х122, 1,5"х8) 198 залпов (3 класс)  </t>
    </r>
    <r>
      <rPr>
        <b/>
        <sz val="10"/>
        <color rgb="FFFF0000"/>
        <rFont val="Arimo"/>
        <charset val="204"/>
      </rPr>
      <t>веер</t>
    </r>
    <r>
      <rPr>
        <b/>
        <sz val="10"/>
        <rFont val="Arimo"/>
        <family val="2"/>
        <charset val="204"/>
      </rPr>
      <t xml:space="preserve"> </t>
    </r>
    <r>
      <rPr>
        <b/>
        <sz val="10"/>
        <color rgb="FFFF0000"/>
        <rFont val="Arimo"/>
        <charset val="204"/>
      </rPr>
      <t>NEW</t>
    </r>
  </si>
  <si>
    <t>Комбинированные батареи салютов 0,8", 1", 1,2"</t>
  </si>
  <si>
    <t>калибр 1,5"</t>
  </si>
  <si>
    <t>калибр 2"</t>
  </si>
  <si>
    <t>калибр 1,2"</t>
  </si>
  <si>
    <t>калибр 1,1"</t>
  </si>
  <si>
    <t>калибр 1"</t>
  </si>
  <si>
    <t>калибр 0,8"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</si>
</sst>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mo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mo"/>
      <charset val="204"/>
    </font>
    <font>
      <u/>
      <sz val="10"/>
      <color theme="10"/>
      <name val="Arial"/>
      <family val="2"/>
      <charset val="204"/>
    </font>
    <font>
      <b/>
      <sz val="18"/>
      <color theme="0"/>
      <name val="Arial"/>
      <family val="2"/>
      <charset val="204"/>
    </font>
    <font>
      <b/>
      <sz val="18"/>
      <name val="Arial"/>
      <family val="2"/>
      <charset val="204"/>
    </font>
    <font>
      <b/>
      <sz val="23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8"/>
      <name val="Arial"/>
      <family val="2"/>
      <charset val="204"/>
    </font>
    <font>
      <b/>
      <u/>
      <sz val="18"/>
      <name val="Arial"/>
      <family val="2"/>
      <charset val="204"/>
    </font>
    <font>
      <b/>
      <sz val="12"/>
      <name val="Arimo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661D5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C66"/>
        <bgColor rgb="FF661D5E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rgb="FFFFD966"/>
      </patternFill>
    </fill>
    <fill>
      <patternFill patternType="solid">
        <fgColor rgb="FFFFCC66"/>
        <bgColor rgb="FFD5A6BD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3" xfId="0" applyFont="1" applyBorder="1" applyAlignment="1"/>
    <xf numFmtId="0" fontId="0" fillId="0" borderId="0" xfId="0" applyFont="1" applyBorder="1" applyAlignment="1"/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/>
    <xf numFmtId="0" fontId="0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 wrapText="1"/>
    </xf>
    <xf numFmtId="0" fontId="2" fillId="7" borderId="4" xfId="0" applyFont="1" applyFill="1" applyBorder="1"/>
    <xf numFmtId="0" fontId="18" fillId="6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2" fillId="7" borderId="21" xfId="0" applyFont="1" applyFill="1" applyBorder="1"/>
    <xf numFmtId="0" fontId="21" fillId="6" borderId="5" xfId="1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66"/>
      <color rgb="FF421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1828800</xdr:colOff>
      <xdr:row>13</xdr:row>
      <xdr:rowOff>0</xdr:rowOff>
    </xdr:from>
    <xdr:ext cx="0" cy="161925"/>
    <xdr:pic>
      <xdr:nvPicPr>
        <xdr:cNvPr id="2" name="image2.png" descr="для_ексель-05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13</xdr:row>
      <xdr:rowOff>0</xdr:rowOff>
    </xdr:from>
    <xdr:ext cx="0" cy="161925"/>
    <xdr:pic>
      <xdr:nvPicPr>
        <xdr:cNvPr id="3" name="image2.png" descr="для_ексель-05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13</xdr:row>
      <xdr:rowOff>0</xdr:rowOff>
    </xdr:from>
    <xdr:ext cx="0" cy="161925"/>
    <xdr:pic>
      <xdr:nvPicPr>
        <xdr:cNvPr id="4" name="image2.png" descr="для_ексель-05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5" name="image2.png" descr="для_ексель-05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5435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6" name="image2.png" descr="для_ексель-0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5435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18</xdr:row>
      <xdr:rowOff>0</xdr:rowOff>
    </xdr:from>
    <xdr:ext cx="0" cy="161925"/>
    <xdr:pic>
      <xdr:nvPicPr>
        <xdr:cNvPr id="7" name="image2.png" descr="для_ексель-05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5435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</xdr:row>
      <xdr:rowOff>0</xdr:rowOff>
    </xdr:from>
    <xdr:ext cx="0" cy="161925"/>
    <xdr:pic>
      <xdr:nvPicPr>
        <xdr:cNvPr id="8" name="image2.png" descr="для_ексель-05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</xdr:row>
      <xdr:rowOff>0</xdr:rowOff>
    </xdr:from>
    <xdr:ext cx="0" cy="161925"/>
    <xdr:pic>
      <xdr:nvPicPr>
        <xdr:cNvPr id="9" name="image2.png" descr="для_ексель-05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</xdr:row>
      <xdr:rowOff>0</xdr:rowOff>
    </xdr:from>
    <xdr:ext cx="0" cy="161925"/>
    <xdr:pic>
      <xdr:nvPicPr>
        <xdr:cNvPr id="10" name="image2.png" descr="для_ексель-05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17</xdr:row>
      <xdr:rowOff>0</xdr:rowOff>
    </xdr:from>
    <xdr:ext cx="0" cy="161925"/>
    <xdr:pic>
      <xdr:nvPicPr>
        <xdr:cNvPr id="11" name="image2.png" descr="для_ексель-05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17</xdr:row>
      <xdr:rowOff>0</xdr:rowOff>
    </xdr:from>
    <xdr:ext cx="0" cy="161925"/>
    <xdr:pic>
      <xdr:nvPicPr>
        <xdr:cNvPr id="12" name="image2.png" descr="для_ексель-05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17</xdr:row>
      <xdr:rowOff>0</xdr:rowOff>
    </xdr:from>
    <xdr:ext cx="0" cy="161925"/>
    <xdr:pic>
      <xdr:nvPicPr>
        <xdr:cNvPr id="13" name="image2.png" descr="для_ексель-05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21</xdr:row>
      <xdr:rowOff>0</xdr:rowOff>
    </xdr:from>
    <xdr:ext cx="0" cy="161925"/>
    <xdr:pic>
      <xdr:nvPicPr>
        <xdr:cNvPr id="14" name="image2.png" descr="для_ексель-05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578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21</xdr:row>
      <xdr:rowOff>0</xdr:rowOff>
    </xdr:from>
    <xdr:ext cx="0" cy="161925"/>
    <xdr:pic>
      <xdr:nvPicPr>
        <xdr:cNvPr id="15" name="image2.png" descr="для_ексель-05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578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21</xdr:row>
      <xdr:rowOff>0</xdr:rowOff>
    </xdr:from>
    <xdr:ext cx="0" cy="161925"/>
    <xdr:pic>
      <xdr:nvPicPr>
        <xdr:cNvPr id="16" name="image2.png" descr="для_ексель-05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578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23</xdr:row>
      <xdr:rowOff>0</xdr:rowOff>
    </xdr:from>
    <xdr:ext cx="0" cy="161925"/>
    <xdr:pic>
      <xdr:nvPicPr>
        <xdr:cNvPr id="17" name="image2.png" descr="для_ексель-05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42937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23</xdr:row>
      <xdr:rowOff>0</xdr:rowOff>
    </xdr:from>
    <xdr:ext cx="0" cy="161925"/>
    <xdr:pic>
      <xdr:nvPicPr>
        <xdr:cNvPr id="18" name="image2.png" descr="для_ексель-05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42937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23</xdr:row>
      <xdr:rowOff>0</xdr:rowOff>
    </xdr:from>
    <xdr:ext cx="0" cy="161925"/>
    <xdr:pic>
      <xdr:nvPicPr>
        <xdr:cNvPr id="19" name="image2.png" descr="для_ексель-05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42937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28</xdr:row>
      <xdr:rowOff>0</xdr:rowOff>
    </xdr:from>
    <xdr:ext cx="0" cy="161925"/>
    <xdr:pic>
      <xdr:nvPicPr>
        <xdr:cNvPr id="20" name="image2.png" descr="для_ексель-05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819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28</xdr:row>
      <xdr:rowOff>0</xdr:rowOff>
    </xdr:from>
    <xdr:ext cx="0" cy="161925"/>
    <xdr:pic>
      <xdr:nvPicPr>
        <xdr:cNvPr id="21" name="image2.png" descr="для_ексель-05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819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28</xdr:row>
      <xdr:rowOff>0</xdr:rowOff>
    </xdr:from>
    <xdr:ext cx="0" cy="161925"/>
    <xdr:pic>
      <xdr:nvPicPr>
        <xdr:cNvPr id="22" name="image2.png" descr="для_ексель-05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819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120</xdr:row>
      <xdr:rowOff>0</xdr:rowOff>
    </xdr:from>
    <xdr:ext cx="0" cy="161925"/>
    <xdr:pic>
      <xdr:nvPicPr>
        <xdr:cNvPr id="23" name="image2.png" descr="для_ексель-05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778192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120</xdr:row>
      <xdr:rowOff>0</xdr:rowOff>
    </xdr:from>
    <xdr:ext cx="0" cy="161925"/>
    <xdr:pic>
      <xdr:nvPicPr>
        <xdr:cNvPr id="24" name="image2.png" descr="для_ексель-05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778192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120</xdr:row>
      <xdr:rowOff>0</xdr:rowOff>
    </xdr:from>
    <xdr:ext cx="0" cy="161925"/>
    <xdr:pic>
      <xdr:nvPicPr>
        <xdr:cNvPr id="25" name="image2.png" descr="для_ексель-05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7781925"/>
          <a:ext cx="0" cy="161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rotekhnik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6"/>
  <sheetViews>
    <sheetView tabSelected="1" workbookViewId="0">
      <selection activeCell="U7" sqref="U7"/>
    </sheetView>
  </sheetViews>
  <sheetFormatPr defaultRowHeight="15"/>
  <cols>
    <col min="1" max="1" width="17.28515625" style="2" customWidth="1"/>
    <col min="2" max="2" width="52" style="2" customWidth="1"/>
    <col min="3" max="3" width="10.7109375" style="2" customWidth="1"/>
    <col min="4" max="4" width="8.5703125" style="2" customWidth="1"/>
    <col min="5" max="5" width="8.85546875" style="2" customWidth="1"/>
    <col min="6" max="6" width="10.5703125" style="2" customWidth="1"/>
    <col min="7" max="7" width="13.28515625" customWidth="1"/>
    <col min="8" max="8" width="17.42578125" customWidth="1"/>
    <col min="9" max="9" width="13.42578125" customWidth="1"/>
  </cols>
  <sheetData>
    <row r="1" spans="1:9" s="26" customFormat="1" ht="32.25" customHeight="1">
      <c r="A1" s="42" t="s">
        <v>188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84.95" customHeight="1">
      <c r="A2" s="44" t="s">
        <v>189</v>
      </c>
      <c r="B2" s="45"/>
      <c r="C2" s="45"/>
      <c r="D2" s="45"/>
      <c r="E2" s="45"/>
      <c r="F2" s="45"/>
      <c r="G2" s="45"/>
      <c r="H2" s="45"/>
      <c r="I2" s="46"/>
    </row>
    <row r="3" spans="1:9" s="2" customFormat="1" ht="18" customHeight="1">
      <c r="A3" s="51" t="s">
        <v>190</v>
      </c>
      <c r="B3" s="52"/>
      <c r="C3" s="53" t="s">
        <v>200</v>
      </c>
      <c r="D3" s="54"/>
      <c r="E3" s="54"/>
      <c r="F3" s="54"/>
      <c r="G3" s="54"/>
      <c r="H3" s="54"/>
      <c r="I3" s="55"/>
    </row>
    <row r="4" spans="1:9" s="2" customFormat="1" ht="20.100000000000001" customHeight="1">
      <c r="A4" s="47" t="s">
        <v>208</v>
      </c>
      <c r="B4" s="48"/>
      <c r="C4" s="56" t="s">
        <v>203</v>
      </c>
      <c r="D4" s="57"/>
      <c r="E4" s="57"/>
      <c r="F4" s="57"/>
      <c r="G4" s="57"/>
      <c r="H4" s="57"/>
      <c r="I4" s="58"/>
    </row>
    <row r="5" spans="1:9" s="2" customFormat="1" ht="20.100000000000001" customHeight="1">
      <c r="A5" s="47"/>
      <c r="B5" s="48"/>
      <c r="C5" s="59" t="s">
        <v>204</v>
      </c>
      <c r="D5" s="60"/>
      <c r="E5" s="60"/>
      <c r="F5" s="60"/>
      <c r="G5" s="60"/>
      <c r="H5" s="60"/>
      <c r="I5" s="61"/>
    </row>
    <row r="6" spans="1:9" s="2" customFormat="1" ht="20.100000000000001" customHeight="1">
      <c r="A6" s="47"/>
      <c r="B6" s="48"/>
      <c r="C6" s="59" t="s">
        <v>205</v>
      </c>
      <c r="D6" s="60"/>
      <c r="E6" s="60"/>
      <c r="F6" s="60"/>
      <c r="G6" s="60"/>
      <c r="H6" s="60"/>
      <c r="I6" s="61"/>
    </row>
    <row r="7" spans="1:9" s="27" customFormat="1" ht="20.100000000000001" customHeight="1">
      <c r="A7" s="47"/>
      <c r="B7" s="48"/>
      <c r="C7" s="59" t="s">
        <v>206</v>
      </c>
      <c r="D7" s="60"/>
      <c r="E7" s="60"/>
      <c r="F7" s="60"/>
      <c r="G7" s="60"/>
      <c r="H7" s="60"/>
      <c r="I7" s="61"/>
    </row>
    <row r="8" spans="1:9" s="27" customFormat="1" ht="21.75" customHeight="1">
      <c r="A8" s="49"/>
      <c r="B8" s="50"/>
      <c r="C8" s="62" t="s">
        <v>207</v>
      </c>
      <c r="D8" s="63"/>
      <c r="E8" s="63"/>
      <c r="F8" s="63"/>
      <c r="G8" s="63"/>
      <c r="H8" s="63"/>
      <c r="I8" s="64"/>
    </row>
    <row r="9" spans="1:9" s="27" customFormat="1" ht="29.25" customHeight="1">
      <c r="A9" s="39" t="s">
        <v>0</v>
      </c>
      <c r="B9" s="39" t="s">
        <v>1</v>
      </c>
      <c r="C9" s="37" t="s">
        <v>2</v>
      </c>
      <c r="D9" s="37" t="s">
        <v>3</v>
      </c>
      <c r="E9" s="41"/>
      <c r="F9" s="41"/>
      <c r="G9" s="37" t="s">
        <v>191</v>
      </c>
      <c r="H9" s="37" t="s">
        <v>192</v>
      </c>
      <c r="I9" s="37" t="s">
        <v>193</v>
      </c>
    </row>
    <row r="10" spans="1:9" s="27" customFormat="1" ht="20.100000000000001" customHeight="1">
      <c r="A10" s="38"/>
      <c r="B10" s="38"/>
      <c r="C10" s="38"/>
      <c r="D10" s="40" t="s">
        <v>4</v>
      </c>
      <c r="E10" s="40" t="s">
        <v>5</v>
      </c>
      <c r="F10" s="40" t="s">
        <v>6</v>
      </c>
      <c r="G10" s="38"/>
      <c r="H10" s="38"/>
      <c r="I10" s="39"/>
    </row>
    <row r="11" spans="1:9" s="2" customFormat="1" ht="41.25" customHeight="1">
      <c r="A11" s="38"/>
      <c r="B11" s="38"/>
      <c r="C11" s="38"/>
      <c r="D11" s="38"/>
      <c r="E11" s="38"/>
      <c r="F11" s="38"/>
      <c r="G11" s="38"/>
      <c r="H11" s="38"/>
      <c r="I11" s="39"/>
    </row>
    <row r="12" spans="1:9" s="2" customFormat="1" ht="12.75" customHeight="1">
      <c r="A12" s="1"/>
    </row>
    <row r="13" spans="1:9" s="28" customFormat="1" ht="20.100000000000001" customHeight="1">
      <c r="A13" s="35" t="s">
        <v>194</v>
      </c>
      <c r="B13" s="35"/>
      <c r="C13" s="35"/>
      <c r="D13" s="35"/>
      <c r="E13" s="35"/>
      <c r="F13" s="35"/>
      <c r="G13" s="35"/>
      <c r="H13" s="35"/>
      <c r="I13" s="36"/>
    </row>
    <row r="14" spans="1:9">
      <c r="A14" s="3" t="s">
        <v>7</v>
      </c>
      <c r="B14" s="4" t="s">
        <v>8</v>
      </c>
      <c r="C14" s="3" t="s">
        <v>9</v>
      </c>
      <c r="D14" s="3">
        <v>20</v>
      </c>
      <c r="E14" s="3">
        <v>12</v>
      </c>
      <c r="F14" s="3">
        <v>60</v>
      </c>
      <c r="G14" s="3">
        <v>680</v>
      </c>
      <c r="H14" s="32">
        <f>G14*D14</f>
        <v>13600</v>
      </c>
      <c r="I14" s="33">
        <f>G14/E14/F14</f>
        <v>0.94444444444444442</v>
      </c>
    </row>
    <row r="15" spans="1:9">
      <c r="A15" s="3" t="s">
        <v>10</v>
      </c>
      <c r="B15" s="4" t="s">
        <v>11</v>
      </c>
      <c r="C15" s="3" t="s">
        <v>9</v>
      </c>
      <c r="D15" s="3">
        <v>25</v>
      </c>
      <c r="E15" s="3">
        <v>10</v>
      </c>
      <c r="F15" s="3">
        <v>20</v>
      </c>
      <c r="G15" s="3">
        <v>556</v>
      </c>
      <c r="H15" s="32">
        <f>G15*D15</f>
        <v>13900</v>
      </c>
      <c r="I15" s="33">
        <f>G15/E15/F15</f>
        <v>2.7800000000000002</v>
      </c>
    </row>
    <row r="16" spans="1:9">
      <c r="A16" s="3" t="s">
        <v>12</v>
      </c>
      <c r="B16" s="4" t="s">
        <v>13</v>
      </c>
      <c r="C16" s="3" t="s">
        <v>9</v>
      </c>
      <c r="D16" s="5">
        <v>25</v>
      </c>
      <c r="E16" s="5">
        <v>10</v>
      </c>
      <c r="F16" s="5">
        <v>20</v>
      </c>
      <c r="G16" s="34">
        <v>690</v>
      </c>
      <c r="H16" s="32">
        <f t="shared" ref="H16:H19" si="0">G16*D16</f>
        <v>17250</v>
      </c>
      <c r="I16" s="33">
        <f t="shared" ref="I16:I19" si="1">G16/E16/F16</f>
        <v>3.45</v>
      </c>
    </row>
    <row r="17" spans="1:9">
      <c r="A17" s="3" t="s">
        <v>14</v>
      </c>
      <c r="B17" s="4" t="s">
        <v>15</v>
      </c>
      <c r="C17" s="3" t="s">
        <v>9</v>
      </c>
      <c r="D17" s="3">
        <v>25</v>
      </c>
      <c r="E17" s="3">
        <v>10</v>
      </c>
      <c r="F17" s="3">
        <v>20</v>
      </c>
      <c r="G17" s="3">
        <v>690</v>
      </c>
      <c r="H17" s="32">
        <f t="shared" si="0"/>
        <v>17250</v>
      </c>
      <c r="I17" s="33">
        <f t="shared" si="1"/>
        <v>3.45</v>
      </c>
    </row>
    <row r="18" spans="1:9" ht="15.75">
      <c r="A18" s="35" t="s">
        <v>195</v>
      </c>
      <c r="B18" s="35"/>
      <c r="C18" s="35"/>
      <c r="D18" s="35"/>
      <c r="E18" s="35"/>
      <c r="F18" s="35"/>
      <c r="G18" s="35"/>
      <c r="H18" s="35"/>
      <c r="I18" s="36"/>
    </row>
    <row r="19" spans="1:9">
      <c r="A19" s="6" t="s">
        <v>16</v>
      </c>
      <c r="B19" s="7" t="s">
        <v>17</v>
      </c>
      <c r="C19" s="3" t="s">
        <v>9</v>
      </c>
      <c r="D19" s="8">
        <v>16</v>
      </c>
      <c r="E19" s="8">
        <v>10</v>
      </c>
      <c r="F19" s="8">
        <v>12</v>
      </c>
      <c r="G19" s="3">
        <v>1235</v>
      </c>
      <c r="H19" s="32">
        <f t="shared" si="0"/>
        <v>19760</v>
      </c>
      <c r="I19" s="33">
        <f t="shared" si="1"/>
        <v>10.291666666666666</v>
      </c>
    </row>
    <row r="20" spans="1:9">
      <c r="A20" s="6" t="s">
        <v>18</v>
      </c>
      <c r="B20" s="7" t="s">
        <v>231</v>
      </c>
      <c r="C20" s="3" t="s">
        <v>19</v>
      </c>
      <c r="D20" s="9" t="s">
        <v>20</v>
      </c>
      <c r="E20" s="10">
        <v>60</v>
      </c>
      <c r="F20" s="10">
        <v>12</v>
      </c>
      <c r="G20" s="3">
        <v>360</v>
      </c>
      <c r="H20" s="32">
        <f>G20*E20</f>
        <v>21600</v>
      </c>
      <c r="I20" s="33">
        <f>G20/F20</f>
        <v>30</v>
      </c>
    </row>
    <row r="21" spans="1:9">
      <c r="A21" s="6" t="s">
        <v>21</v>
      </c>
      <c r="B21" s="7" t="s">
        <v>22</v>
      </c>
      <c r="C21" s="3" t="s">
        <v>19</v>
      </c>
      <c r="D21" s="9" t="s">
        <v>20</v>
      </c>
      <c r="E21" s="10">
        <v>36</v>
      </c>
      <c r="F21" s="10">
        <v>3</v>
      </c>
      <c r="G21" s="3">
        <v>255</v>
      </c>
      <c r="H21" s="32">
        <f>G21*E21</f>
        <v>9180</v>
      </c>
      <c r="I21" s="33">
        <f>G21/F21</f>
        <v>85</v>
      </c>
    </row>
    <row r="22" spans="1:9" ht="15.75">
      <c r="A22" s="35" t="s">
        <v>196</v>
      </c>
      <c r="B22" s="35"/>
      <c r="C22" s="35"/>
      <c r="D22" s="35"/>
      <c r="E22" s="35"/>
      <c r="F22" s="35"/>
      <c r="G22" s="35"/>
      <c r="H22" s="35"/>
      <c r="I22" s="36"/>
    </row>
    <row r="23" spans="1:9">
      <c r="A23" s="11" t="s">
        <v>23</v>
      </c>
      <c r="B23" s="4" t="s">
        <v>24</v>
      </c>
      <c r="C23" s="3" t="s">
        <v>25</v>
      </c>
      <c r="D23" s="3">
        <v>4</v>
      </c>
      <c r="E23" s="3">
        <v>36</v>
      </c>
      <c r="F23" s="3">
        <v>4</v>
      </c>
      <c r="G23" s="3">
        <v>22980</v>
      </c>
      <c r="H23" s="3">
        <f>G23</f>
        <v>22980</v>
      </c>
      <c r="I23" s="31">
        <f>H23/D23/E23/F23</f>
        <v>39.895833333333336</v>
      </c>
    </row>
    <row r="24" spans="1:9" ht="15.75">
      <c r="A24" s="35" t="s">
        <v>197</v>
      </c>
      <c r="B24" s="35"/>
      <c r="C24" s="35"/>
      <c r="D24" s="35"/>
      <c r="E24" s="35"/>
      <c r="F24" s="35"/>
      <c r="G24" s="35"/>
      <c r="H24" s="35"/>
      <c r="I24" s="36"/>
    </row>
    <row r="25" spans="1:9">
      <c r="A25" s="12" t="s">
        <v>26</v>
      </c>
      <c r="B25" s="4" t="s">
        <v>27</v>
      </c>
      <c r="C25" s="3" t="s">
        <v>19</v>
      </c>
      <c r="D25" s="3" t="s">
        <v>20</v>
      </c>
      <c r="E25" s="3">
        <v>18</v>
      </c>
      <c r="F25" s="3">
        <v>4</v>
      </c>
      <c r="G25" s="3">
        <v>1420</v>
      </c>
      <c r="H25" s="30">
        <f>G25*E25</f>
        <v>25560</v>
      </c>
      <c r="I25" s="30">
        <f>G25/F25</f>
        <v>355</v>
      </c>
    </row>
    <row r="26" spans="1:9">
      <c r="A26" s="12" t="s">
        <v>28</v>
      </c>
      <c r="B26" s="4" t="s">
        <v>29</v>
      </c>
      <c r="C26" s="3" t="s">
        <v>19</v>
      </c>
      <c r="D26" s="3" t="s">
        <v>20</v>
      </c>
      <c r="E26" s="3">
        <v>20</v>
      </c>
      <c r="F26" s="3">
        <v>2</v>
      </c>
      <c r="G26" s="3">
        <v>1165</v>
      </c>
      <c r="H26" s="30">
        <f>G26*E26</f>
        <v>23300</v>
      </c>
      <c r="I26" s="30">
        <f>G26/F26</f>
        <v>582.5</v>
      </c>
    </row>
    <row r="27" spans="1:9">
      <c r="A27" s="12" t="s">
        <v>30</v>
      </c>
      <c r="B27" s="4" t="s">
        <v>31</v>
      </c>
      <c r="C27" s="13" t="s">
        <v>32</v>
      </c>
      <c r="D27" s="3" t="s">
        <v>20</v>
      </c>
      <c r="E27" s="13">
        <v>20</v>
      </c>
      <c r="F27" s="13">
        <v>1</v>
      </c>
      <c r="G27" s="3">
        <v>1215</v>
      </c>
      <c r="H27" s="30">
        <f t="shared" ref="H27:H28" si="2">G27*E27</f>
        <v>24300</v>
      </c>
      <c r="I27" s="30">
        <f t="shared" ref="I27:I28" si="3">G27/F27</f>
        <v>1215</v>
      </c>
    </row>
    <row r="28" spans="1:9">
      <c r="A28" s="12" t="s">
        <v>33</v>
      </c>
      <c r="B28" s="4" t="s">
        <v>34</v>
      </c>
      <c r="C28" s="13" t="s">
        <v>32</v>
      </c>
      <c r="D28" s="3" t="s">
        <v>20</v>
      </c>
      <c r="E28" s="13">
        <v>20</v>
      </c>
      <c r="F28" s="13">
        <v>1</v>
      </c>
      <c r="G28" s="3">
        <v>1215</v>
      </c>
      <c r="H28" s="30">
        <f t="shared" si="2"/>
        <v>24300</v>
      </c>
      <c r="I28" s="30">
        <f t="shared" si="3"/>
        <v>1215</v>
      </c>
    </row>
    <row r="29" spans="1:9" ht="15.75">
      <c r="A29" s="35" t="s">
        <v>198</v>
      </c>
      <c r="B29" s="35"/>
      <c r="C29" s="35"/>
      <c r="D29" s="35"/>
      <c r="E29" s="35"/>
      <c r="F29" s="35"/>
      <c r="G29" s="35"/>
      <c r="H29" s="35"/>
      <c r="I29" s="36"/>
    </row>
    <row r="30" spans="1:9">
      <c r="A30" s="65" t="s">
        <v>239</v>
      </c>
      <c r="B30" s="66"/>
      <c r="C30" s="66"/>
      <c r="D30" s="66"/>
      <c r="E30" s="66"/>
      <c r="F30" s="66"/>
      <c r="G30" s="66"/>
      <c r="H30" s="66"/>
      <c r="I30" s="67"/>
    </row>
    <row r="31" spans="1:9">
      <c r="A31" s="14" t="s">
        <v>35</v>
      </c>
      <c r="B31" s="15" t="s">
        <v>36</v>
      </c>
      <c r="C31" s="3" t="s">
        <v>32</v>
      </c>
      <c r="D31" s="3" t="s">
        <v>20</v>
      </c>
      <c r="E31" s="3" t="s">
        <v>20</v>
      </c>
      <c r="F31" s="16">
        <v>24</v>
      </c>
      <c r="G31" s="3">
        <v>615</v>
      </c>
      <c r="H31" s="29">
        <f t="shared" ref="H31:H110" si="4">G31*F31</f>
        <v>14760</v>
      </c>
      <c r="I31" s="29">
        <f t="shared" ref="I31:I110" si="5">H31/F31</f>
        <v>615</v>
      </c>
    </row>
    <row r="32" spans="1:9">
      <c r="A32" s="14" t="s">
        <v>37</v>
      </c>
      <c r="B32" s="17" t="s">
        <v>38</v>
      </c>
      <c r="C32" s="3" t="s">
        <v>32</v>
      </c>
      <c r="D32" s="3" t="s">
        <v>20</v>
      </c>
      <c r="E32" s="3" t="s">
        <v>20</v>
      </c>
      <c r="F32" s="16">
        <v>18</v>
      </c>
      <c r="G32" s="3">
        <v>940</v>
      </c>
      <c r="H32" s="29">
        <f t="shared" si="4"/>
        <v>16920</v>
      </c>
      <c r="I32" s="29">
        <f t="shared" si="5"/>
        <v>940</v>
      </c>
    </row>
    <row r="33" spans="1:9">
      <c r="A33" s="14" t="s">
        <v>39</v>
      </c>
      <c r="B33" s="17" t="s">
        <v>40</v>
      </c>
      <c r="C33" s="3" t="s">
        <v>32</v>
      </c>
      <c r="D33" s="3" t="s">
        <v>20</v>
      </c>
      <c r="E33" s="3" t="s">
        <v>20</v>
      </c>
      <c r="F33" s="16">
        <v>42</v>
      </c>
      <c r="G33" s="3">
        <v>425</v>
      </c>
      <c r="H33" s="29">
        <f t="shared" si="4"/>
        <v>17850</v>
      </c>
      <c r="I33" s="29">
        <f t="shared" si="5"/>
        <v>425</v>
      </c>
    </row>
    <row r="34" spans="1:9">
      <c r="A34" s="14" t="s">
        <v>41</v>
      </c>
      <c r="B34" s="17" t="s">
        <v>42</v>
      </c>
      <c r="C34" s="3" t="s">
        <v>32</v>
      </c>
      <c r="D34" s="3" t="s">
        <v>20</v>
      </c>
      <c r="E34" s="3" t="s">
        <v>20</v>
      </c>
      <c r="F34" s="16">
        <v>12</v>
      </c>
      <c r="G34" s="3">
        <v>720</v>
      </c>
      <c r="H34" s="29">
        <f t="shared" si="4"/>
        <v>8640</v>
      </c>
      <c r="I34" s="29">
        <f t="shared" si="5"/>
        <v>720</v>
      </c>
    </row>
    <row r="35" spans="1:9">
      <c r="A35" s="14" t="s">
        <v>43</v>
      </c>
      <c r="B35" s="17" t="s">
        <v>44</v>
      </c>
      <c r="C35" s="3" t="s">
        <v>32</v>
      </c>
      <c r="D35" s="3" t="s">
        <v>20</v>
      </c>
      <c r="E35" s="3" t="s">
        <v>20</v>
      </c>
      <c r="F35" s="16">
        <v>21</v>
      </c>
      <c r="G35" s="3">
        <v>940</v>
      </c>
      <c r="H35" s="29">
        <f t="shared" si="4"/>
        <v>19740</v>
      </c>
      <c r="I35" s="29">
        <f t="shared" si="5"/>
        <v>940</v>
      </c>
    </row>
    <row r="36" spans="1:9">
      <c r="A36" s="14" t="s">
        <v>45</v>
      </c>
      <c r="B36" s="17" t="s">
        <v>46</v>
      </c>
      <c r="C36" s="3" t="s">
        <v>32</v>
      </c>
      <c r="D36" s="3" t="s">
        <v>20</v>
      </c>
      <c r="E36" s="3" t="s">
        <v>20</v>
      </c>
      <c r="F36" s="16">
        <v>20</v>
      </c>
      <c r="G36" s="3">
        <v>1110</v>
      </c>
      <c r="H36" s="29">
        <f t="shared" si="4"/>
        <v>22200</v>
      </c>
      <c r="I36" s="29">
        <f t="shared" si="5"/>
        <v>1110</v>
      </c>
    </row>
    <row r="37" spans="1:9">
      <c r="A37" s="14" t="s">
        <v>47</v>
      </c>
      <c r="B37" s="17" t="s">
        <v>48</v>
      </c>
      <c r="C37" s="3" t="s">
        <v>32</v>
      </c>
      <c r="D37" s="3" t="s">
        <v>20</v>
      </c>
      <c r="E37" s="3" t="s">
        <v>20</v>
      </c>
      <c r="F37" s="16">
        <v>12</v>
      </c>
      <c r="G37" s="3">
        <v>1420</v>
      </c>
      <c r="H37" s="29">
        <f t="shared" si="4"/>
        <v>17040</v>
      </c>
      <c r="I37" s="29">
        <f t="shared" si="5"/>
        <v>1420</v>
      </c>
    </row>
    <row r="38" spans="1:9">
      <c r="A38" s="14" t="s">
        <v>49</v>
      </c>
      <c r="B38" s="17" t="s">
        <v>50</v>
      </c>
      <c r="C38" s="3" t="s">
        <v>32</v>
      </c>
      <c r="D38" s="3" t="s">
        <v>20</v>
      </c>
      <c r="E38" s="3" t="s">
        <v>20</v>
      </c>
      <c r="F38" s="16">
        <v>12</v>
      </c>
      <c r="G38" s="3">
        <v>2100</v>
      </c>
      <c r="H38" s="29">
        <f t="shared" si="4"/>
        <v>25200</v>
      </c>
      <c r="I38" s="29">
        <f t="shared" si="5"/>
        <v>2100</v>
      </c>
    </row>
    <row r="39" spans="1:9">
      <c r="A39" s="14" t="s">
        <v>51</v>
      </c>
      <c r="B39" s="17" t="s">
        <v>52</v>
      </c>
      <c r="C39" s="3" t="s">
        <v>32</v>
      </c>
      <c r="D39" s="3" t="s">
        <v>20</v>
      </c>
      <c r="E39" s="3" t="s">
        <v>20</v>
      </c>
      <c r="F39" s="16">
        <v>12</v>
      </c>
      <c r="G39" s="3">
        <v>2225</v>
      </c>
      <c r="H39" s="29">
        <f t="shared" si="4"/>
        <v>26700</v>
      </c>
      <c r="I39" s="29">
        <f t="shared" si="5"/>
        <v>2225</v>
      </c>
    </row>
    <row r="40" spans="1:9">
      <c r="A40" s="14" t="s">
        <v>53</v>
      </c>
      <c r="B40" s="17" t="s">
        <v>54</v>
      </c>
      <c r="C40" s="3" t="s">
        <v>32</v>
      </c>
      <c r="D40" s="3" t="s">
        <v>20</v>
      </c>
      <c r="E40" s="3" t="s">
        <v>20</v>
      </c>
      <c r="F40" s="16">
        <v>6</v>
      </c>
      <c r="G40" s="3">
        <v>2950</v>
      </c>
      <c r="H40" s="29">
        <f t="shared" si="4"/>
        <v>17700</v>
      </c>
      <c r="I40" s="29">
        <f t="shared" si="5"/>
        <v>2950</v>
      </c>
    </row>
    <row r="41" spans="1:9">
      <c r="A41" s="18" t="s">
        <v>55</v>
      </c>
      <c r="B41" s="17" t="s">
        <v>212</v>
      </c>
      <c r="C41" s="3" t="s">
        <v>32</v>
      </c>
      <c r="D41" s="3" t="s">
        <v>20</v>
      </c>
      <c r="E41" s="3" t="s">
        <v>20</v>
      </c>
      <c r="F41" s="3">
        <v>2</v>
      </c>
      <c r="G41" s="3">
        <v>6750</v>
      </c>
      <c r="H41" s="29">
        <f t="shared" si="4"/>
        <v>13500</v>
      </c>
      <c r="I41" s="29">
        <f t="shared" si="5"/>
        <v>6750</v>
      </c>
    </row>
    <row r="42" spans="1:9">
      <c r="A42" s="18" t="s">
        <v>56</v>
      </c>
      <c r="B42" s="17" t="s">
        <v>213</v>
      </c>
      <c r="C42" s="3" t="s">
        <v>32</v>
      </c>
      <c r="D42" s="3" t="s">
        <v>20</v>
      </c>
      <c r="E42" s="3" t="s">
        <v>20</v>
      </c>
      <c r="F42" s="3">
        <v>2</v>
      </c>
      <c r="G42" s="3">
        <v>6750</v>
      </c>
      <c r="H42" s="29">
        <f t="shared" si="4"/>
        <v>13500</v>
      </c>
      <c r="I42" s="29">
        <f t="shared" si="5"/>
        <v>6750</v>
      </c>
    </row>
    <row r="43" spans="1:9">
      <c r="A43" s="65" t="s">
        <v>238</v>
      </c>
      <c r="B43" s="66"/>
      <c r="C43" s="66"/>
      <c r="D43" s="66"/>
      <c r="E43" s="66"/>
      <c r="F43" s="66"/>
      <c r="G43" s="66"/>
      <c r="H43" s="66"/>
      <c r="I43" s="67"/>
    </row>
    <row r="44" spans="1:9">
      <c r="A44" s="19" t="s">
        <v>66</v>
      </c>
      <c r="B44" s="17" t="s">
        <v>67</v>
      </c>
      <c r="C44" s="3" t="s">
        <v>32</v>
      </c>
      <c r="D44" s="3" t="s">
        <v>20</v>
      </c>
      <c r="E44" s="3" t="s">
        <v>20</v>
      </c>
      <c r="F44" s="20">
        <v>24</v>
      </c>
      <c r="G44" s="3">
        <v>685</v>
      </c>
      <c r="H44" s="29">
        <f t="shared" si="4"/>
        <v>16440</v>
      </c>
      <c r="I44" s="29">
        <f t="shared" si="5"/>
        <v>685</v>
      </c>
    </row>
    <row r="45" spans="1:9">
      <c r="A45" s="19" t="s">
        <v>68</v>
      </c>
      <c r="B45" s="17" t="s">
        <v>69</v>
      </c>
      <c r="C45" s="3" t="s">
        <v>32</v>
      </c>
      <c r="D45" s="3" t="s">
        <v>20</v>
      </c>
      <c r="E45" s="3" t="s">
        <v>20</v>
      </c>
      <c r="F45" s="20">
        <v>21</v>
      </c>
      <c r="G45" s="3">
        <v>980</v>
      </c>
      <c r="H45" s="29">
        <f t="shared" si="4"/>
        <v>20580</v>
      </c>
      <c r="I45" s="29">
        <f t="shared" si="5"/>
        <v>980</v>
      </c>
    </row>
    <row r="46" spans="1:9">
      <c r="A46" s="19" t="s">
        <v>70</v>
      </c>
      <c r="B46" s="17" t="s">
        <v>71</v>
      </c>
      <c r="C46" s="3" t="s">
        <v>32</v>
      </c>
      <c r="D46" s="3" t="s">
        <v>20</v>
      </c>
      <c r="E46" s="3" t="s">
        <v>20</v>
      </c>
      <c r="F46" s="20">
        <v>12</v>
      </c>
      <c r="G46" s="3">
        <v>980</v>
      </c>
      <c r="H46" s="29">
        <f t="shared" si="4"/>
        <v>11760</v>
      </c>
      <c r="I46" s="29">
        <f t="shared" si="5"/>
        <v>980</v>
      </c>
    </row>
    <row r="47" spans="1:9">
      <c r="A47" s="19" t="s">
        <v>72</v>
      </c>
      <c r="B47" s="17" t="s">
        <v>219</v>
      </c>
      <c r="C47" s="3" t="s">
        <v>32</v>
      </c>
      <c r="D47" s="3" t="s">
        <v>20</v>
      </c>
      <c r="E47" s="3" t="s">
        <v>20</v>
      </c>
      <c r="F47" s="20">
        <v>18</v>
      </c>
      <c r="G47" s="3">
        <v>1330</v>
      </c>
      <c r="H47" s="29">
        <f t="shared" si="4"/>
        <v>23940</v>
      </c>
      <c r="I47" s="29">
        <f t="shared" si="5"/>
        <v>1330</v>
      </c>
    </row>
    <row r="48" spans="1:9">
      <c r="A48" s="19" t="s">
        <v>73</v>
      </c>
      <c r="B48" s="17" t="s">
        <v>74</v>
      </c>
      <c r="C48" s="3" t="s">
        <v>32</v>
      </c>
      <c r="D48" s="3" t="s">
        <v>20</v>
      </c>
      <c r="E48" s="3" t="s">
        <v>20</v>
      </c>
      <c r="F48" s="20">
        <v>8</v>
      </c>
      <c r="G48" s="3">
        <v>1625</v>
      </c>
      <c r="H48" s="29">
        <f t="shared" si="4"/>
        <v>13000</v>
      </c>
      <c r="I48" s="29">
        <f t="shared" si="5"/>
        <v>1625</v>
      </c>
    </row>
    <row r="49" spans="1:9">
      <c r="A49" s="19" t="s">
        <v>75</v>
      </c>
      <c r="B49" s="17" t="s">
        <v>76</v>
      </c>
      <c r="C49" s="3" t="s">
        <v>32</v>
      </c>
      <c r="D49" s="3" t="s">
        <v>20</v>
      </c>
      <c r="E49" s="3" t="s">
        <v>20</v>
      </c>
      <c r="F49" s="20">
        <v>9</v>
      </c>
      <c r="G49" s="3">
        <v>1700</v>
      </c>
      <c r="H49" s="29">
        <f t="shared" si="4"/>
        <v>15300</v>
      </c>
      <c r="I49" s="29">
        <f t="shared" si="5"/>
        <v>1700</v>
      </c>
    </row>
    <row r="50" spans="1:9">
      <c r="A50" s="19" t="s">
        <v>77</v>
      </c>
      <c r="B50" s="17" t="s">
        <v>78</v>
      </c>
      <c r="C50" s="3" t="s">
        <v>32</v>
      </c>
      <c r="D50" s="3" t="s">
        <v>20</v>
      </c>
      <c r="E50" s="3" t="s">
        <v>20</v>
      </c>
      <c r="F50" s="20">
        <v>12</v>
      </c>
      <c r="G50" s="3">
        <v>1795</v>
      </c>
      <c r="H50" s="29">
        <f t="shared" si="4"/>
        <v>21540</v>
      </c>
      <c r="I50" s="29">
        <f t="shared" si="5"/>
        <v>1795</v>
      </c>
    </row>
    <row r="51" spans="1:9">
      <c r="A51" s="19" t="s">
        <v>79</v>
      </c>
      <c r="B51" s="17" t="s">
        <v>80</v>
      </c>
      <c r="C51" s="3" t="s">
        <v>32</v>
      </c>
      <c r="D51" s="3" t="s">
        <v>20</v>
      </c>
      <c r="E51" s="3" t="s">
        <v>20</v>
      </c>
      <c r="F51" s="20">
        <v>8</v>
      </c>
      <c r="G51" s="3">
        <v>1795</v>
      </c>
      <c r="H51" s="29">
        <f t="shared" si="4"/>
        <v>14360</v>
      </c>
      <c r="I51" s="29">
        <f t="shared" si="5"/>
        <v>1795</v>
      </c>
    </row>
    <row r="52" spans="1:9">
      <c r="A52" s="19" t="s">
        <v>81</v>
      </c>
      <c r="B52" s="17" t="s">
        <v>82</v>
      </c>
      <c r="C52" s="3" t="s">
        <v>32</v>
      </c>
      <c r="D52" s="3" t="s">
        <v>20</v>
      </c>
      <c r="E52" s="3" t="s">
        <v>20</v>
      </c>
      <c r="F52" s="20">
        <v>8</v>
      </c>
      <c r="G52" s="3">
        <v>2045</v>
      </c>
      <c r="H52" s="29">
        <f t="shared" si="4"/>
        <v>16360</v>
      </c>
      <c r="I52" s="29">
        <f t="shared" si="5"/>
        <v>2045</v>
      </c>
    </row>
    <row r="53" spans="1:9">
      <c r="A53" s="19" t="s">
        <v>83</v>
      </c>
      <c r="B53" s="17" t="s">
        <v>220</v>
      </c>
      <c r="C53" s="3" t="s">
        <v>32</v>
      </c>
      <c r="D53" s="3" t="s">
        <v>20</v>
      </c>
      <c r="E53" s="3" t="s">
        <v>20</v>
      </c>
      <c r="F53" s="20">
        <v>8</v>
      </c>
      <c r="G53" s="3">
        <v>2935</v>
      </c>
      <c r="H53" s="29">
        <f t="shared" si="4"/>
        <v>23480</v>
      </c>
      <c r="I53" s="29">
        <f t="shared" si="5"/>
        <v>2935</v>
      </c>
    </row>
    <row r="54" spans="1:9">
      <c r="A54" s="19" t="s">
        <v>84</v>
      </c>
      <c r="B54" s="17" t="s">
        <v>85</v>
      </c>
      <c r="C54" s="3" t="s">
        <v>32</v>
      </c>
      <c r="D54" s="3" t="s">
        <v>20</v>
      </c>
      <c r="E54" s="3" t="s">
        <v>20</v>
      </c>
      <c r="F54" s="20">
        <v>6</v>
      </c>
      <c r="G54" s="3">
        <v>3090</v>
      </c>
      <c r="H54" s="29">
        <f t="shared" si="4"/>
        <v>18540</v>
      </c>
      <c r="I54" s="29">
        <f t="shared" si="5"/>
        <v>3090</v>
      </c>
    </row>
    <row r="55" spans="1:9">
      <c r="A55" s="19" t="s">
        <v>88</v>
      </c>
      <c r="B55" s="17" t="s">
        <v>89</v>
      </c>
      <c r="C55" s="3" t="s">
        <v>32</v>
      </c>
      <c r="D55" s="3" t="s">
        <v>20</v>
      </c>
      <c r="E55" s="3" t="s">
        <v>20</v>
      </c>
      <c r="F55" s="3">
        <v>6</v>
      </c>
      <c r="G55" s="3">
        <v>3480</v>
      </c>
      <c r="H55" s="29">
        <f t="shared" si="4"/>
        <v>20880</v>
      </c>
      <c r="I55" s="29">
        <f t="shared" si="5"/>
        <v>3480</v>
      </c>
    </row>
    <row r="56" spans="1:9">
      <c r="A56" s="19" t="s">
        <v>90</v>
      </c>
      <c r="B56" s="17" t="s">
        <v>91</v>
      </c>
      <c r="C56" s="3" t="s">
        <v>32</v>
      </c>
      <c r="D56" s="3" t="s">
        <v>20</v>
      </c>
      <c r="E56" s="3" t="s">
        <v>20</v>
      </c>
      <c r="F56" s="3">
        <v>4</v>
      </c>
      <c r="G56" s="3">
        <v>3925</v>
      </c>
      <c r="H56" s="29">
        <f t="shared" si="4"/>
        <v>15700</v>
      </c>
      <c r="I56" s="29">
        <f t="shared" si="5"/>
        <v>3925</v>
      </c>
    </row>
    <row r="57" spans="1:9">
      <c r="A57" s="19" t="s">
        <v>92</v>
      </c>
      <c r="B57" s="17" t="s">
        <v>93</v>
      </c>
      <c r="C57" s="3" t="s">
        <v>32</v>
      </c>
      <c r="D57" s="3" t="s">
        <v>20</v>
      </c>
      <c r="E57" s="3" t="s">
        <v>20</v>
      </c>
      <c r="F57" s="3">
        <v>4</v>
      </c>
      <c r="G57" s="3">
        <v>3925</v>
      </c>
      <c r="H57" s="29">
        <f t="shared" si="4"/>
        <v>15700</v>
      </c>
      <c r="I57" s="29">
        <f t="shared" si="5"/>
        <v>3925</v>
      </c>
    </row>
    <row r="58" spans="1:9">
      <c r="A58" s="19" t="s">
        <v>94</v>
      </c>
      <c r="B58" s="17" t="s">
        <v>221</v>
      </c>
      <c r="C58" s="3" t="s">
        <v>32</v>
      </c>
      <c r="D58" s="3" t="s">
        <v>20</v>
      </c>
      <c r="E58" s="3" t="s">
        <v>20</v>
      </c>
      <c r="F58" s="3">
        <v>2</v>
      </c>
      <c r="G58" s="3">
        <v>6915</v>
      </c>
      <c r="H58" s="29">
        <f t="shared" si="4"/>
        <v>13830</v>
      </c>
      <c r="I58" s="29">
        <f t="shared" si="5"/>
        <v>6915</v>
      </c>
    </row>
    <row r="59" spans="1:9">
      <c r="A59" s="19" t="s">
        <v>95</v>
      </c>
      <c r="B59" s="17" t="s">
        <v>222</v>
      </c>
      <c r="C59" s="3" t="s">
        <v>32</v>
      </c>
      <c r="D59" s="3" t="s">
        <v>20</v>
      </c>
      <c r="E59" s="3" t="s">
        <v>20</v>
      </c>
      <c r="F59" s="3">
        <v>2</v>
      </c>
      <c r="G59" s="3">
        <v>8380</v>
      </c>
      <c r="H59" s="29">
        <f t="shared" si="4"/>
        <v>16760</v>
      </c>
      <c r="I59" s="29">
        <f t="shared" si="5"/>
        <v>8380</v>
      </c>
    </row>
    <row r="60" spans="1:9">
      <c r="A60" s="19" t="s">
        <v>96</v>
      </c>
      <c r="B60" s="17" t="s">
        <v>97</v>
      </c>
      <c r="C60" s="3" t="s">
        <v>32</v>
      </c>
      <c r="D60" s="3" t="s">
        <v>20</v>
      </c>
      <c r="E60" s="3" t="s">
        <v>20</v>
      </c>
      <c r="F60" s="3">
        <v>1</v>
      </c>
      <c r="G60" s="3">
        <v>8590</v>
      </c>
      <c r="H60" s="29">
        <f t="shared" si="4"/>
        <v>8590</v>
      </c>
      <c r="I60" s="29">
        <f t="shared" si="5"/>
        <v>8590</v>
      </c>
    </row>
    <row r="61" spans="1:9">
      <c r="A61" s="19" t="s">
        <v>98</v>
      </c>
      <c r="B61" s="17" t="s">
        <v>99</v>
      </c>
      <c r="C61" s="3" t="s">
        <v>32</v>
      </c>
      <c r="D61" s="3" t="s">
        <v>20</v>
      </c>
      <c r="E61" s="3" t="s">
        <v>20</v>
      </c>
      <c r="F61" s="3">
        <v>1</v>
      </c>
      <c r="G61" s="3">
        <v>8590</v>
      </c>
      <c r="H61" s="29">
        <f t="shared" si="4"/>
        <v>8590</v>
      </c>
      <c r="I61" s="29">
        <f t="shared" si="5"/>
        <v>8590</v>
      </c>
    </row>
    <row r="62" spans="1:9">
      <c r="A62" s="68" t="s">
        <v>237</v>
      </c>
      <c r="B62" s="69"/>
      <c r="C62" s="69"/>
      <c r="D62" s="69"/>
      <c r="E62" s="69"/>
      <c r="F62" s="69"/>
      <c r="G62" s="69"/>
      <c r="H62" s="69"/>
      <c r="I62" s="70"/>
    </row>
    <row r="63" spans="1:9">
      <c r="A63" s="19" t="s">
        <v>101</v>
      </c>
      <c r="B63" s="17" t="s">
        <v>102</v>
      </c>
      <c r="C63" s="3" t="s">
        <v>32</v>
      </c>
      <c r="D63" s="3" t="s">
        <v>20</v>
      </c>
      <c r="E63" s="3" t="s">
        <v>20</v>
      </c>
      <c r="F63" s="3">
        <v>8</v>
      </c>
      <c r="G63" s="3">
        <v>1860</v>
      </c>
      <c r="H63" s="29">
        <f t="shared" si="4"/>
        <v>14880</v>
      </c>
      <c r="I63" s="29">
        <f t="shared" si="5"/>
        <v>1860</v>
      </c>
    </row>
    <row r="64" spans="1:9">
      <c r="A64" s="19" t="s">
        <v>103</v>
      </c>
      <c r="B64" s="17" t="s">
        <v>104</v>
      </c>
      <c r="C64" s="3" t="s">
        <v>32</v>
      </c>
      <c r="D64" s="3" t="s">
        <v>20</v>
      </c>
      <c r="E64" s="3" t="s">
        <v>20</v>
      </c>
      <c r="F64" s="3">
        <v>6</v>
      </c>
      <c r="G64" s="3">
        <v>2385</v>
      </c>
      <c r="H64" s="29">
        <f t="shared" si="4"/>
        <v>14310</v>
      </c>
      <c r="I64" s="29">
        <f t="shared" si="5"/>
        <v>2385</v>
      </c>
    </row>
    <row r="65" spans="1:9">
      <c r="A65" s="19" t="s">
        <v>105</v>
      </c>
      <c r="B65" s="17" t="s">
        <v>106</v>
      </c>
      <c r="C65" s="3" t="s">
        <v>32</v>
      </c>
      <c r="D65" s="3" t="s">
        <v>20</v>
      </c>
      <c r="E65" s="3" t="s">
        <v>20</v>
      </c>
      <c r="F65" s="3">
        <v>4</v>
      </c>
      <c r="G65" s="3">
        <v>4170</v>
      </c>
      <c r="H65" s="29">
        <f t="shared" si="4"/>
        <v>16680</v>
      </c>
      <c r="I65" s="29">
        <f t="shared" si="5"/>
        <v>4170</v>
      </c>
    </row>
    <row r="66" spans="1:9">
      <c r="A66" s="68" t="s">
        <v>236</v>
      </c>
      <c r="B66" s="69"/>
      <c r="C66" s="69"/>
      <c r="D66" s="69"/>
      <c r="E66" s="69"/>
      <c r="F66" s="69"/>
      <c r="G66" s="69"/>
      <c r="H66" s="69"/>
      <c r="I66" s="70"/>
    </row>
    <row r="67" spans="1:9">
      <c r="A67" s="19" t="s">
        <v>107</v>
      </c>
      <c r="B67" s="17" t="s">
        <v>108</v>
      </c>
      <c r="C67" s="3" t="s">
        <v>32</v>
      </c>
      <c r="D67" s="3" t="s">
        <v>20</v>
      </c>
      <c r="E67" s="3" t="s">
        <v>20</v>
      </c>
      <c r="F67" s="12">
        <v>15</v>
      </c>
      <c r="G67" s="3">
        <v>1330</v>
      </c>
      <c r="H67" s="29">
        <f t="shared" si="4"/>
        <v>19950</v>
      </c>
      <c r="I67" s="29">
        <f t="shared" si="5"/>
        <v>1330</v>
      </c>
    </row>
    <row r="68" spans="1:9">
      <c r="A68" s="19" t="s">
        <v>109</v>
      </c>
      <c r="B68" s="17" t="s">
        <v>110</v>
      </c>
      <c r="C68" s="3" t="s">
        <v>32</v>
      </c>
      <c r="D68" s="3" t="s">
        <v>20</v>
      </c>
      <c r="E68" s="3" t="s">
        <v>20</v>
      </c>
      <c r="F68" s="19">
        <v>14</v>
      </c>
      <c r="G68" s="3">
        <v>1410</v>
      </c>
      <c r="H68" s="29">
        <f t="shared" si="4"/>
        <v>19740</v>
      </c>
      <c r="I68" s="29">
        <f t="shared" si="5"/>
        <v>1410</v>
      </c>
    </row>
    <row r="69" spans="1:9">
      <c r="A69" s="19" t="s">
        <v>111</v>
      </c>
      <c r="B69" s="17" t="s">
        <v>112</v>
      </c>
      <c r="C69" s="3" t="s">
        <v>32</v>
      </c>
      <c r="D69" s="3" t="s">
        <v>20</v>
      </c>
      <c r="E69" s="3" t="s">
        <v>20</v>
      </c>
      <c r="F69" s="12">
        <v>12</v>
      </c>
      <c r="G69" s="3">
        <v>1710</v>
      </c>
      <c r="H69" s="29">
        <f t="shared" si="4"/>
        <v>20520</v>
      </c>
      <c r="I69" s="29">
        <f t="shared" si="5"/>
        <v>1710</v>
      </c>
    </row>
    <row r="70" spans="1:9">
      <c r="A70" s="19" t="s">
        <v>113</v>
      </c>
      <c r="B70" s="17" t="s">
        <v>114</v>
      </c>
      <c r="C70" s="3" t="s">
        <v>32</v>
      </c>
      <c r="D70" s="3" t="s">
        <v>20</v>
      </c>
      <c r="E70" s="3" t="s">
        <v>20</v>
      </c>
      <c r="F70" s="19">
        <v>12</v>
      </c>
      <c r="G70" s="3">
        <v>2010</v>
      </c>
      <c r="H70" s="29">
        <f t="shared" si="4"/>
        <v>24120</v>
      </c>
      <c r="I70" s="29">
        <f t="shared" si="5"/>
        <v>2010</v>
      </c>
    </row>
    <row r="71" spans="1:9">
      <c r="A71" s="19" t="s">
        <v>115</v>
      </c>
      <c r="B71" s="17" t="s">
        <v>224</v>
      </c>
      <c r="C71" s="3" t="s">
        <v>32</v>
      </c>
      <c r="D71" s="3" t="s">
        <v>20</v>
      </c>
      <c r="E71" s="3" t="s">
        <v>20</v>
      </c>
      <c r="F71" s="19">
        <v>6</v>
      </c>
      <c r="G71" s="3">
        <v>2410</v>
      </c>
      <c r="H71" s="29">
        <f t="shared" si="4"/>
        <v>14460</v>
      </c>
      <c r="I71" s="29">
        <f t="shared" si="5"/>
        <v>2410</v>
      </c>
    </row>
    <row r="72" spans="1:9">
      <c r="A72" s="19" t="s">
        <v>116</v>
      </c>
      <c r="B72" s="17" t="s">
        <v>117</v>
      </c>
      <c r="C72" s="3" t="s">
        <v>32</v>
      </c>
      <c r="D72" s="3" t="s">
        <v>20</v>
      </c>
      <c r="E72" s="3" t="s">
        <v>20</v>
      </c>
      <c r="F72" s="12">
        <v>6</v>
      </c>
      <c r="G72" s="3">
        <v>2410</v>
      </c>
      <c r="H72" s="29">
        <f t="shared" si="4"/>
        <v>14460</v>
      </c>
      <c r="I72" s="29">
        <f t="shared" si="5"/>
        <v>2410</v>
      </c>
    </row>
    <row r="73" spans="1:9">
      <c r="A73" s="19" t="s">
        <v>118</v>
      </c>
      <c r="B73" s="17" t="s">
        <v>119</v>
      </c>
      <c r="C73" s="3" t="s">
        <v>32</v>
      </c>
      <c r="D73" s="3" t="s">
        <v>20</v>
      </c>
      <c r="E73" s="3" t="s">
        <v>20</v>
      </c>
      <c r="F73" s="12">
        <v>8</v>
      </c>
      <c r="G73" s="3">
        <v>2600</v>
      </c>
      <c r="H73" s="29">
        <f t="shared" si="4"/>
        <v>20800</v>
      </c>
      <c r="I73" s="29">
        <f t="shared" si="5"/>
        <v>2600</v>
      </c>
    </row>
    <row r="74" spans="1:9">
      <c r="A74" s="19" t="s">
        <v>120</v>
      </c>
      <c r="B74" s="17" t="s">
        <v>121</v>
      </c>
      <c r="C74" s="3" t="s">
        <v>32</v>
      </c>
      <c r="D74" s="3" t="s">
        <v>20</v>
      </c>
      <c r="E74" s="3" t="s">
        <v>20</v>
      </c>
      <c r="F74" s="3">
        <v>8</v>
      </c>
      <c r="G74" s="3">
        <v>2600</v>
      </c>
      <c r="H74" s="29">
        <f t="shared" si="4"/>
        <v>20800</v>
      </c>
      <c r="I74" s="29">
        <f t="shared" si="5"/>
        <v>2600</v>
      </c>
    </row>
    <row r="75" spans="1:9">
      <c r="A75" s="19" t="s">
        <v>122</v>
      </c>
      <c r="B75" s="17" t="s">
        <v>123</v>
      </c>
      <c r="C75" s="3" t="s">
        <v>32</v>
      </c>
      <c r="D75" s="3" t="s">
        <v>20</v>
      </c>
      <c r="E75" s="3" t="s">
        <v>20</v>
      </c>
      <c r="F75" s="3">
        <v>8</v>
      </c>
      <c r="G75" s="3">
        <v>2600</v>
      </c>
      <c r="H75" s="29">
        <f t="shared" si="4"/>
        <v>20800</v>
      </c>
      <c r="I75" s="29">
        <f t="shared" si="5"/>
        <v>2600</v>
      </c>
    </row>
    <row r="76" spans="1:9">
      <c r="A76" s="19" t="s">
        <v>124</v>
      </c>
      <c r="B76" s="17" t="s">
        <v>125</v>
      </c>
      <c r="C76" s="3" t="s">
        <v>32</v>
      </c>
      <c r="D76" s="3" t="s">
        <v>20</v>
      </c>
      <c r="E76" s="3" t="s">
        <v>20</v>
      </c>
      <c r="F76" s="3">
        <v>8</v>
      </c>
      <c r="G76" s="3">
        <v>2600</v>
      </c>
      <c r="H76" s="29">
        <f t="shared" si="4"/>
        <v>20800</v>
      </c>
      <c r="I76" s="29">
        <f t="shared" si="5"/>
        <v>2600</v>
      </c>
    </row>
    <row r="77" spans="1:9">
      <c r="A77" s="19" t="s">
        <v>126</v>
      </c>
      <c r="B77" s="17" t="s">
        <v>127</v>
      </c>
      <c r="C77" s="3" t="s">
        <v>32</v>
      </c>
      <c r="D77" s="3" t="s">
        <v>20</v>
      </c>
      <c r="E77" s="3" t="s">
        <v>20</v>
      </c>
      <c r="F77" s="3">
        <v>8</v>
      </c>
      <c r="G77" s="3">
        <v>2600</v>
      </c>
      <c r="H77" s="29">
        <f t="shared" si="4"/>
        <v>20800</v>
      </c>
      <c r="I77" s="29">
        <f t="shared" si="5"/>
        <v>2600</v>
      </c>
    </row>
    <row r="78" spans="1:9">
      <c r="A78" s="19" t="s">
        <v>128</v>
      </c>
      <c r="B78" s="17" t="s">
        <v>129</v>
      </c>
      <c r="C78" s="3" t="s">
        <v>32</v>
      </c>
      <c r="D78" s="3" t="s">
        <v>20</v>
      </c>
      <c r="E78" s="3" t="s">
        <v>20</v>
      </c>
      <c r="F78" s="3">
        <v>8</v>
      </c>
      <c r="G78" s="3">
        <v>2690</v>
      </c>
      <c r="H78" s="29">
        <f t="shared" si="4"/>
        <v>21520</v>
      </c>
      <c r="I78" s="29">
        <f t="shared" si="5"/>
        <v>2690</v>
      </c>
    </row>
    <row r="79" spans="1:9">
      <c r="A79" s="19" t="s">
        <v>130</v>
      </c>
      <c r="B79" s="17" t="s">
        <v>131</v>
      </c>
      <c r="C79" s="3" t="s">
        <v>32</v>
      </c>
      <c r="D79" s="3" t="s">
        <v>20</v>
      </c>
      <c r="E79" s="3" t="s">
        <v>20</v>
      </c>
      <c r="F79" s="16">
        <v>6</v>
      </c>
      <c r="G79" s="3">
        <v>2870</v>
      </c>
      <c r="H79" s="29">
        <f t="shared" si="4"/>
        <v>17220</v>
      </c>
      <c r="I79" s="29">
        <f t="shared" si="5"/>
        <v>2870</v>
      </c>
    </row>
    <row r="80" spans="1:9">
      <c r="A80" s="19" t="s">
        <v>132</v>
      </c>
      <c r="B80" s="17" t="s">
        <v>133</v>
      </c>
      <c r="C80" s="3" t="s">
        <v>32</v>
      </c>
      <c r="D80" s="3" t="s">
        <v>20</v>
      </c>
      <c r="E80" s="3" t="s">
        <v>20</v>
      </c>
      <c r="F80" s="16">
        <v>6</v>
      </c>
      <c r="G80" s="3">
        <v>2870</v>
      </c>
      <c r="H80" s="29">
        <f t="shared" si="4"/>
        <v>17220</v>
      </c>
      <c r="I80" s="29">
        <f t="shared" si="5"/>
        <v>2870</v>
      </c>
    </row>
    <row r="81" spans="1:9">
      <c r="A81" s="19" t="s">
        <v>134</v>
      </c>
      <c r="B81" s="17" t="s">
        <v>135</v>
      </c>
      <c r="C81" s="3" t="s">
        <v>32</v>
      </c>
      <c r="D81" s="3" t="s">
        <v>20</v>
      </c>
      <c r="E81" s="3" t="s">
        <v>20</v>
      </c>
      <c r="F81" s="16">
        <v>6</v>
      </c>
      <c r="G81" s="3">
        <v>2870</v>
      </c>
      <c r="H81" s="29">
        <f t="shared" si="4"/>
        <v>17220</v>
      </c>
      <c r="I81" s="29">
        <f t="shared" si="5"/>
        <v>2870</v>
      </c>
    </row>
    <row r="82" spans="1:9">
      <c r="A82" s="12" t="s">
        <v>136</v>
      </c>
      <c r="B82" s="17" t="s">
        <v>137</v>
      </c>
      <c r="C82" s="3" t="s">
        <v>32</v>
      </c>
      <c r="D82" s="3" t="s">
        <v>20</v>
      </c>
      <c r="E82" s="3" t="s">
        <v>20</v>
      </c>
      <c r="F82" s="3">
        <v>6</v>
      </c>
      <c r="G82" s="3">
        <v>2870</v>
      </c>
      <c r="H82" s="29">
        <f t="shared" si="4"/>
        <v>17220</v>
      </c>
      <c r="I82" s="29">
        <f t="shared" si="5"/>
        <v>2870</v>
      </c>
    </row>
    <row r="83" spans="1:9">
      <c r="A83" s="12" t="s">
        <v>138</v>
      </c>
      <c r="B83" s="17" t="s">
        <v>225</v>
      </c>
      <c r="C83" s="3" t="s">
        <v>32</v>
      </c>
      <c r="D83" s="3" t="s">
        <v>20</v>
      </c>
      <c r="E83" s="3" t="s">
        <v>20</v>
      </c>
      <c r="F83" s="3">
        <v>6</v>
      </c>
      <c r="G83" s="3">
        <v>3540</v>
      </c>
      <c r="H83" s="29">
        <f t="shared" si="4"/>
        <v>21240</v>
      </c>
      <c r="I83" s="29">
        <f t="shared" si="5"/>
        <v>3540</v>
      </c>
    </row>
    <row r="84" spans="1:9">
      <c r="A84" s="12" t="s">
        <v>139</v>
      </c>
      <c r="B84" s="17" t="s">
        <v>226</v>
      </c>
      <c r="C84" s="3" t="s">
        <v>32</v>
      </c>
      <c r="D84" s="3" t="s">
        <v>20</v>
      </c>
      <c r="E84" s="3" t="s">
        <v>20</v>
      </c>
      <c r="F84" s="3">
        <v>6</v>
      </c>
      <c r="G84" s="3">
        <v>3540</v>
      </c>
      <c r="H84" s="29">
        <f t="shared" si="4"/>
        <v>21240</v>
      </c>
      <c r="I84" s="29">
        <f t="shared" si="5"/>
        <v>3540</v>
      </c>
    </row>
    <row r="85" spans="1:9">
      <c r="A85" s="12" t="s">
        <v>140</v>
      </c>
      <c r="B85" s="17" t="s">
        <v>141</v>
      </c>
      <c r="C85" s="3" t="s">
        <v>32</v>
      </c>
      <c r="D85" s="3" t="s">
        <v>20</v>
      </c>
      <c r="E85" s="3" t="s">
        <v>20</v>
      </c>
      <c r="F85" s="3">
        <v>2</v>
      </c>
      <c r="G85" s="3">
        <v>4450</v>
      </c>
      <c r="H85" s="29">
        <f t="shared" si="4"/>
        <v>8900</v>
      </c>
      <c r="I85" s="29">
        <f t="shared" si="5"/>
        <v>4450</v>
      </c>
    </row>
    <row r="86" spans="1:9">
      <c r="A86" s="12" t="s">
        <v>142</v>
      </c>
      <c r="B86" s="17" t="s">
        <v>143</v>
      </c>
      <c r="C86" s="3" t="s">
        <v>32</v>
      </c>
      <c r="D86" s="3" t="s">
        <v>20</v>
      </c>
      <c r="E86" s="3" t="s">
        <v>20</v>
      </c>
      <c r="F86" s="3">
        <v>2</v>
      </c>
      <c r="G86" s="3">
        <v>4450</v>
      </c>
      <c r="H86" s="29">
        <f t="shared" si="4"/>
        <v>8900</v>
      </c>
      <c r="I86" s="29">
        <f t="shared" si="5"/>
        <v>4450</v>
      </c>
    </row>
    <row r="87" spans="1:9">
      <c r="A87" s="12" t="s">
        <v>144</v>
      </c>
      <c r="B87" s="17" t="s">
        <v>145</v>
      </c>
      <c r="C87" s="3" t="s">
        <v>32</v>
      </c>
      <c r="D87" s="3" t="s">
        <v>20</v>
      </c>
      <c r="E87" s="3" t="s">
        <v>20</v>
      </c>
      <c r="F87" s="3">
        <v>3</v>
      </c>
      <c r="G87" s="3">
        <v>4700</v>
      </c>
      <c r="H87" s="29">
        <f t="shared" si="4"/>
        <v>14100</v>
      </c>
      <c r="I87" s="29">
        <f t="shared" si="5"/>
        <v>4700</v>
      </c>
    </row>
    <row r="88" spans="1:9">
      <c r="A88" s="12" t="s">
        <v>146</v>
      </c>
      <c r="B88" s="17" t="s">
        <v>227</v>
      </c>
      <c r="C88" s="3" t="s">
        <v>32</v>
      </c>
      <c r="D88" s="3" t="s">
        <v>20</v>
      </c>
      <c r="E88" s="3" t="s">
        <v>20</v>
      </c>
      <c r="F88" s="3">
        <v>4</v>
      </c>
      <c r="G88" s="3">
        <v>5750</v>
      </c>
      <c r="H88" s="29">
        <f t="shared" si="4"/>
        <v>23000</v>
      </c>
      <c r="I88" s="29">
        <f t="shared" si="5"/>
        <v>5750</v>
      </c>
    </row>
    <row r="89" spans="1:9">
      <c r="A89" s="12" t="s">
        <v>147</v>
      </c>
      <c r="B89" s="17" t="s">
        <v>148</v>
      </c>
      <c r="C89" s="3" t="s">
        <v>32</v>
      </c>
      <c r="D89" s="3" t="s">
        <v>20</v>
      </c>
      <c r="E89" s="3" t="s">
        <v>20</v>
      </c>
      <c r="F89" s="3">
        <v>3</v>
      </c>
      <c r="G89" s="3">
        <v>5750</v>
      </c>
      <c r="H89" s="29">
        <f t="shared" si="4"/>
        <v>17250</v>
      </c>
      <c r="I89" s="29">
        <f t="shared" si="5"/>
        <v>5750</v>
      </c>
    </row>
    <row r="90" spans="1:9">
      <c r="A90" s="19" t="s">
        <v>149</v>
      </c>
      <c r="B90" s="17" t="s">
        <v>150</v>
      </c>
      <c r="C90" s="3" t="s">
        <v>32</v>
      </c>
      <c r="D90" s="3" t="s">
        <v>20</v>
      </c>
      <c r="E90" s="3" t="s">
        <v>20</v>
      </c>
      <c r="F90" s="16">
        <v>4</v>
      </c>
      <c r="G90" s="3">
        <v>5800</v>
      </c>
      <c r="H90" s="29">
        <f t="shared" si="4"/>
        <v>23200</v>
      </c>
      <c r="I90" s="29">
        <f t="shared" si="5"/>
        <v>5800</v>
      </c>
    </row>
    <row r="91" spans="1:9">
      <c r="A91" s="19" t="s">
        <v>151</v>
      </c>
      <c r="B91" s="17" t="s">
        <v>152</v>
      </c>
      <c r="C91" s="3" t="s">
        <v>32</v>
      </c>
      <c r="D91" s="3" t="s">
        <v>20</v>
      </c>
      <c r="E91" s="3" t="s">
        <v>20</v>
      </c>
      <c r="F91" s="16">
        <v>2</v>
      </c>
      <c r="G91" s="3">
        <v>6450</v>
      </c>
      <c r="H91" s="29">
        <f t="shared" si="4"/>
        <v>12900</v>
      </c>
      <c r="I91" s="29">
        <f t="shared" si="5"/>
        <v>6450</v>
      </c>
    </row>
    <row r="92" spans="1:9">
      <c r="A92" s="19" t="s">
        <v>153</v>
      </c>
      <c r="B92" s="17" t="s">
        <v>154</v>
      </c>
      <c r="C92" s="3" t="s">
        <v>32</v>
      </c>
      <c r="D92" s="3" t="s">
        <v>20</v>
      </c>
      <c r="E92" s="3" t="s">
        <v>20</v>
      </c>
      <c r="F92" s="16">
        <v>2</v>
      </c>
      <c r="G92" s="3">
        <v>6450</v>
      </c>
      <c r="H92" s="29">
        <f t="shared" si="4"/>
        <v>12900</v>
      </c>
      <c r="I92" s="29">
        <f t="shared" si="5"/>
        <v>6450</v>
      </c>
    </row>
    <row r="93" spans="1:9">
      <c r="A93" s="19" t="s">
        <v>155</v>
      </c>
      <c r="B93" s="17" t="s">
        <v>156</v>
      </c>
      <c r="C93" s="3" t="s">
        <v>32</v>
      </c>
      <c r="D93" s="3" t="s">
        <v>20</v>
      </c>
      <c r="E93" s="3" t="s">
        <v>20</v>
      </c>
      <c r="F93" s="16">
        <v>2</v>
      </c>
      <c r="G93" s="3">
        <v>6625</v>
      </c>
      <c r="H93" s="29">
        <f t="shared" si="4"/>
        <v>13250</v>
      </c>
      <c r="I93" s="29">
        <f t="shared" si="5"/>
        <v>6625</v>
      </c>
    </row>
    <row r="94" spans="1:9">
      <c r="A94" s="19" t="s">
        <v>157</v>
      </c>
      <c r="B94" s="17" t="s">
        <v>158</v>
      </c>
      <c r="C94" s="3" t="s">
        <v>32</v>
      </c>
      <c r="D94" s="3" t="s">
        <v>20</v>
      </c>
      <c r="E94" s="3" t="s">
        <v>20</v>
      </c>
      <c r="F94" s="16">
        <v>2</v>
      </c>
      <c r="G94" s="3">
        <v>6625</v>
      </c>
      <c r="H94" s="29">
        <f t="shared" si="4"/>
        <v>13250</v>
      </c>
      <c r="I94" s="29">
        <f t="shared" si="5"/>
        <v>6625</v>
      </c>
    </row>
    <row r="95" spans="1:9">
      <c r="A95" s="19" t="s">
        <v>159</v>
      </c>
      <c r="B95" s="17" t="s">
        <v>160</v>
      </c>
      <c r="C95" s="3" t="s">
        <v>32</v>
      </c>
      <c r="D95" s="3" t="s">
        <v>20</v>
      </c>
      <c r="E95" s="3" t="s">
        <v>20</v>
      </c>
      <c r="F95" s="16">
        <v>2</v>
      </c>
      <c r="G95" s="3">
        <v>6625</v>
      </c>
      <c r="H95" s="29">
        <f t="shared" si="4"/>
        <v>13250</v>
      </c>
      <c r="I95" s="29">
        <f t="shared" si="5"/>
        <v>6625</v>
      </c>
    </row>
    <row r="96" spans="1:9">
      <c r="A96" s="19" t="s">
        <v>161</v>
      </c>
      <c r="B96" s="17" t="s">
        <v>162</v>
      </c>
      <c r="C96" s="3" t="s">
        <v>32</v>
      </c>
      <c r="D96" s="3" t="s">
        <v>20</v>
      </c>
      <c r="E96" s="3" t="s">
        <v>20</v>
      </c>
      <c r="F96" s="16">
        <v>2</v>
      </c>
      <c r="G96" s="3">
        <v>6625</v>
      </c>
      <c r="H96" s="29">
        <f t="shared" si="4"/>
        <v>13250</v>
      </c>
      <c r="I96" s="29">
        <f t="shared" si="5"/>
        <v>6625</v>
      </c>
    </row>
    <row r="97" spans="1:9">
      <c r="A97" s="19" t="s">
        <v>163</v>
      </c>
      <c r="B97" s="17" t="s">
        <v>164</v>
      </c>
      <c r="C97" s="3" t="s">
        <v>32</v>
      </c>
      <c r="D97" s="3" t="s">
        <v>20</v>
      </c>
      <c r="E97" s="3" t="s">
        <v>20</v>
      </c>
      <c r="F97" s="16">
        <v>2</v>
      </c>
      <c r="G97" s="3">
        <v>9020</v>
      </c>
      <c r="H97" s="29">
        <f t="shared" si="4"/>
        <v>18040</v>
      </c>
      <c r="I97" s="29">
        <f t="shared" si="5"/>
        <v>9020</v>
      </c>
    </row>
    <row r="98" spans="1:9">
      <c r="A98" s="19" t="s">
        <v>165</v>
      </c>
      <c r="B98" s="17" t="s">
        <v>228</v>
      </c>
      <c r="C98" s="3" t="s">
        <v>32</v>
      </c>
      <c r="D98" s="3" t="s">
        <v>20</v>
      </c>
      <c r="E98" s="3" t="s">
        <v>20</v>
      </c>
      <c r="F98" s="3">
        <v>2</v>
      </c>
      <c r="G98" s="3">
        <v>10400</v>
      </c>
      <c r="H98" s="29">
        <f t="shared" si="4"/>
        <v>20800</v>
      </c>
      <c r="I98" s="29">
        <f t="shared" si="5"/>
        <v>10400</v>
      </c>
    </row>
    <row r="99" spans="1:9">
      <c r="A99" s="18" t="s">
        <v>166</v>
      </c>
      <c r="B99" s="17" t="s">
        <v>229</v>
      </c>
      <c r="C99" s="3" t="s">
        <v>32</v>
      </c>
      <c r="D99" s="3" t="s">
        <v>20</v>
      </c>
      <c r="E99" s="3" t="s">
        <v>20</v>
      </c>
      <c r="F99" s="3">
        <v>1</v>
      </c>
      <c r="G99" s="3">
        <v>12700</v>
      </c>
      <c r="H99" s="29">
        <f t="shared" si="4"/>
        <v>12700</v>
      </c>
      <c r="I99" s="29">
        <f t="shared" si="5"/>
        <v>12700</v>
      </c>
    </row>
    <row r="100" spans="1:9">
      <c r="A100" s="18" t="s">
        <v>167</v>
      </c>
      <c r="B100" s="17" t="s">
        <v>230</v>
      </c>
      <c r="C100" s="3" t="s">
        <v>32</v>
      </c>
      <c r="D100" s="3" t="s">
        <v>20</v>
      </c>
      <c r="E100" s="3" t="s">
        <v>20</v>
      </c>
      <c r="F100" s="3">
        <v>1</v>
      </c>
      <c r="G100" s="3">
        <v>12700</v>
      </c>
      <c r="H100" s="29">
        <f t="shared" si="4"/>
        <v>12700</v>
      </c>
      <c r="I100" s="29">
        <f t="shared" si="5"/>
        <v>12700</v>
      </c>
    </row>
    <row r="101" spans="1:9">
      <c r="A101" s="18" t="s">
        <v>168</v>
      </c>
      <c r="B101" s="17" t="s">
        <v>169</v>
      </c>
      <c r="C101" s="3" t="s">
        <v>32</v>
      </c>
      <c r="D101" s="3" t="s">
        <v>20</v>
      </c>
      <c r="E101" s="3" t="s">
        <v>20</v>
      </c>
      <c r="F101" s="3">
        <v>1</v>
      </c>
      <c r="G101" s="3">
        <v>13200</v>
      </c>
      <c r="H101" s="29">
        <f t="shared" si="4"/>
        <v>13200</v>
      </c>
      <c r="I101" s="29">
        <f t="shared" si="5"/>
        <v>13200</v>
      </c>
    </row>
    <row r="102" spans="1:9">
      <c r="A102" s="14" t="s">
        <v>170</v>
      </c>
      <c r="B102" s="17" t="s">
        <v>171</v>
      </c>
      <c r="C102" s="3" t="s">
        <v>32</v>
      </c>
      <c r="D102" s="3" t="s">
        <v>20</v>
      </c>
      <c r="E102" s="3" t="s">
        <v>20</v>
      </c>
      <c r="F102" s="3">
        <v>1</v>
      </c>
      <c r="G102" s="3">
        <v>13200</v>
      </c>
      <c r="H102" s="29">
        <f t="shared" si="4"/>
        <v>13200</v>
      </c>
      <c r="I102" s="29">
        <f t="shared" si="5"/>
        <v>13200</v>
      </c>
    </row>
    <row r="103" spans="1:9">
      <c r="A103" s="14" t="s">
        <v>172</v>
      </c>
      <c r="B103" s="17" t="s">
        <v>173</v>
      </c>
      <c r="C103" s="3" t="s">
        <v>32</v>
      </c>
      <c r="D103" s="3" t="s">
        <v>20</v>
      </c>
      <c r="E103" s="3" t="s">
        <v>20</v>
      </c>
      <c r="F103" s="3">
        <v>1</v>
      </c>
      <c r="G103" s="3">
        <v>13200</v>
      </c>
      <c r="H103" s="29">
        <f t="shared" si="4"/>
        <v>13200</v>
      </c>
      <c r="I103" s="29">
        <f t="shared" si="5"/>
        <v>13200</v>
      </c>
    </row>
    <row r="104" spans="1:9">
      <c r="A104" s="14" t="s">
        <v>174</v>
      </c>
      <c r="B104" s="17" t="s">
        <v>175</v>
      </c>
      <c r="C104" s="3" t="s">
        <v>32</v>
      </c>
      <c r="D104" s="3" t="s">
        <v>20</v>
      </c>
      <c r="E104" s="3" t="s">
        <v>20</v>
      </c>
      <c r="F104" s="3">
        <v>1</v>
      </c>
      <c r="G104" s="3">
        <v>14450</v>
      </c>
      <c r="H104" s="29">
        <f t="shared" si="4"/>
        <v>14450</v>
      </c>
      <c r="I104" s="29">
        <f t="shared" si="5"/>
        <v>14450</v>
      </c>
    </row>
    <row r="105" spans="1:9">
      <c r="A105" s="65" t="s">
        <v>234</v>
      </c>
      <c r="B105" s="66"/>
      <c r="C105" s="66"/>
      <c r="D105" s="66"/>
      <c r="E105" s="66"/>
      <c r="F105" s="66"/>
      <c r="G105" s="66"/>
      <c r="H105" s="66"/>
      <c r="I105" s="67"/>
    </row>
    <row r="106" spans="1:9">
      <c r="A106" s="14" t="s">
        <v>176</v>
      </c>
      <c r="B106" s="17" t="s">
        <v>177</v>
      </c>
      <c r="C106" s="3" t="s">
        <v>32</v>
      </c>
      <c r="D106" s="3" t="s">
        <v>20</v>
      </c>
      <c r="E106" s="3" t="s">
        <v>20</v>
      </c>
      <c r="F106" s="3">
        <v>2</v>
      </c>
      <c r="G106" s="3">
        <v>6530</v>
      </c>
      <c r="H106" s="29">
        <f t="shared" si="4"/>
        <v>13060</v>
      </c>
      <c r="I106" s="29">
        <f t="shared" si="5"/>
        <v>6530</v>
      </c>
    </row>
    <row r="107" spans="1:9">
      <c r="A107" s="14" t="s">
        <v>178</v>
      </c>
      <c r="B107" s="17" t="s">
        <v>179</v>
      </c>
      <c r="C107" s="3" t="s">
        <v>32</v>
      </c>
      <c r="D107" s="3" t="s">
        <v>20</v>
      </c>
      <c r="E107" s="3" t="s">
        <v>20</v>
      </c>
      <c r="F107" s="3">
        <v>1</v>
      </c>
      <c r="G107" s="3">
        <v>12600</v>
      </c>
      <c r="H107" s="29">
        <f t="shared" si="4"/>
        <v>12600</v>
      </c>
      <c r="I107" s="29">
        <f t="shared" si="5"/>
        <v>12600</v>
      </c>
    </row>
    <row r="108" spans="1:9">
      <c r="A108" s="65" t="s">
        <v>235</v>
      </c>
      <c r="B108" s="66"/>
      <c r="C108" s="66"/>
      <c r="D108" s="66"/>
      <c r="E108" s="66"/>
      <c r="F108" s="66"/>
      <c r="G108" s="66"/>
      <c r="H108" s="66"/>
      <c r="I108" s="67"/>
    </row>
    <row r="109" spans="1:9">
      <c r="A109" s="14" t="s">
        <v>180</v>
      </c>
      <c r="B109" s="17" t="s">
        <v>181</v>
      </c>
      <c r="C109" s="3" t="s">
        <v>32</v>
      </c>
      <c r="D109" s="3" t="s">
        <v>20</v>
      </c>
      <c r="E109" s="3" t="s">
        <v>20</v>
      </c>
      <c r="F109" s="3">
        <v>1</v>
      </c>
      <c r="G109" s="3">
        <v>22690</v>
      </c>
      <c r="H109" s="29">
        <f t="shared" si="4"/>
        <v>22690</v>
      </c>
      <c r="I109" s="29">
        <f t="shared" si="5"/>
        <v>22690</v>
      </c>
    </row>
    <row r="110" spans="1:9">
      <c r="A110" s="14" t="s">
        <v>201</v>
      </c>
      <c r="B110" s="17" t="s">
        <v>182</v>
      </c>
      <c r="C110" s="3" t="s">
        <v>32</v>
      </c>
      <c r="D110" s="3" t="s">
        <v>20</v>
      </c>
      <c r="E110" s="3" t="s">
        <v>20</v>
      </c>
      <c r="F110" s="3">
        <v>1</v>
      </c>
      <c r="G110" s="3">
        <v>30880</v>
      </c>
      <c r="H110" s="29">
        <f t="shared" si="4"/>
        <v>30880</v>
      </c>
      <c r="I110" s="29">
        <f t="shared" si="5"/>
        <v>30880</v>
      </c>
    </row>
    <row r="111" spans="1:9">
      <c r="A111" s="65" t="s">
        <v>233</v>
      </c>
      <c r="B111" s="66"/>
      <c r="C111" s="66"/>
      <c r="D111" s="66"/>
      <c r="E111" s="66"/>
      <c r="F111" s="66"/>
      <c r="G111" s="66"/>
      <c r="H111" s="66"/>
      <c r="I111" s="67"/>
    </row>
    <row r="112" spans="1:9" ht="29.25" customHeight="1">
      <c r="A112" s="14" t="s">
        <v>57</v>
      </c>
      <c r="B112" s="17" t="s">
        <v>214</v>
      </c>
      <c r="C112" s="3" t="s">
        <v>32</v>
      </c>
      <c r="D112" s="3" t="s">
        <v>20</v>
      </c>
      <c r="E112" s="3" t="s">
        <v>20</v>
      </c>
      <c r="F112" s="3">
        <v>4</v>
      </c>
      <c r="G112" s="3">
        <v>4970</v>
      </c>
      <c r="H112" s="29">
        <f t="shared" ref="H112:H120" si="6">G112*F112</f>
        <v>19880</v>
      </c>
      <c r="I112" s="29">
        <f t="shared" ref="I112:I120" si="7">H112/F112</f>
        <v>4970</v>
      </c>
    </row>
    <row r="113" spans="1:9">
      <c r="A113" s="14" t="s">
        <v>58</v>
      </c>
      <c r="B113" s="17" t="s">
        <v>59</v>
      </c>
      <c r="C113" s="3" t="s">
        <v>32</v>
      </c>
      <c r="D113" s="3" t="s">
        <v>20</v>
      </c>
      <c r="E113" s="3" t="s">
        <v>20</v>
      </c>
      <c r="F113" s="3">
        <v>6</v>
      </c>
      <c r="G113" s="3">
        <v>5465</v>
      </c>
      <c r="H113" s="29">
        <f t="shared" si="6"/>
        <v>32790</v>
      </c>
      <c r="I113" s="29">
        <f t="shared" si="7"/>
        <v>5465</v>
      </c>
    </row>
    <row r="114" spans="1:9">
      <c r="A114" s="14" t="s">
        <v>60</v>
      </c>
      <c r="B114" s="17" t="s">
        <v>215</v>
      </c>
      <c r="C114" s="3" t="s">
        <v>32</v>
      </c>
      <c r="D114" s="3" t="s">
        <v>20</v>
      </c>
      <c r="E114" s="3" t="s">
        <v>20</v>
      </c>
      <c r="F114" s="3">
        <v>4</v>
      </c>
      <c r="G114" s="3">
        <v>2585</v>
      </c>
      <c r="H114" s="29">
        <f t="shared" si="6"/>
        <v>10340</v>
      </c>
      <c r="I114" s="29">
        <f t="shared" si="7"/>
        <v>2585</v>
      </c>
    </row>
    <row r="115" spans="1:9">
      <c r="A115" s="14" t="s">
        <v>61</v>
      </c>
      <c r="B115" s="17" t="s">
        <v>216</v>
      </c>
      <c r="C115" s="3" t="s">
        <v>32</v>
      </c>
      <c r="D115" s="3" t="s">
        <v>20</v>
      </c>
      <c r="E115" s="3" t="s">
        <v>20</v>
      </c>
      <c r="F115" s="3">
        <v>2</v>
      </c>
      <c r="G115" s="3">
        <v>7380</v>
      </c>
      <c r="H115" s="29">
        <f t="shared" si="6"/>
        <v>14760</v>
      </c>
      <c r="I115" s="29">
        <f t="shared" si="7"/>
        <v>7380</v>
      </c>
    </row>
    <row r="116" spans="1:9">
      <c r="A116" s="14" t="s">
        <v>62</v>
      </c>
      <c r="B116" s="17" t="s">
        <v>217</v>
      </c>
      <c r="C116" s="3" t="s">
        <v>32</v>
      </c>
      <c r="D116" s="3" t="s">
        <v>20</v>
      </c>
      <c r="E116" s="3" t="s">
        <v>20</v>
      </c>
      <c r="F116" s="3">
        <v>2</v>
      </c>
      <c r="G116" s="3">
        <v>11075</v>
      </c>
      <c r="H116" s="29">
        <f t="shared" si="6"/>
        <v>22150</v>
      </c>
      <c r="I116" s="29">
        <f t="shared" si="7"/>
        <v>11075</v>
      </c>
    </row>
    <row r="117" spans="1:9">
      <c r="A117" s="14" t="s">
        <v>63</v>
      </c>
      <c r="B117" s="17" t="s">
        <v>64</v>
      </c>
      <c r="C117" s="3" t="s">
        <v>32</v>
      </c>
      <c r="D117" s="3" t="s">
        <v>20</v>
      </c>
      <c r="E117" s="3" t="s">
        <v>20</v>
      </c>
      <c r="F117" s="3">
        <v>2</v>
      </c>
      <c r="G117" s="3">
        <v>12860</v>
      </c>
      <c r="H117" s="29">
        <f t="shared" si="6"/>
        <v>25720</v>
      </c>
      <c r="I117" s="29">
        <f t="shared" si="7"/>
        <v>12860</v>
      </c>
    </row>
    <row r="118" spans="1:9" ht="27" customHeight="1">
      <c r="A118" s="14" t="s">
        <v>65</v>
      </c>
      <c r="B118" s="17" t="s">
        <v>218</v>
      </c>
      <c r="C118" s="3" t="s">
        <v>32</v>
      </c>
      <c r="D118" s="3" t="s">
        <v>20</v>
      </c>
      <c r="E118" s="3" t="s">
        <v>20</v>
      </c>
      <c r="F118" s="3">
        <v>2</v>
      </c>
      <c r="G118" s="3">
        <v>12860</v>
      </c>
      <c r="H118" s="29">
        <f t="shared" si="6"/>
        <v>25720</v>
      </c>
      <c r="I118" s="29">
        <f t="shared" si="7"/>
        <v>12860</v>
      </c>
    </row>
    <row r="119" spans="1:9">
      <c r="A119" s="19" t="s">
        <v>86</v>
      </c>
      <c r="B119" s="17" t="s">
        <v>87</v>
      </c>
      <c r="C119" s="3" t="s">
        <v>32</v>
      </c>
      <c r="D119" s="3" t="s">
        <v>20</v>
      </c>
      <c r="E119" s="3" t="s">
        <v>20</v>
      </c>
      <c r="F119" s="20">
        <v>4</v>
      </c>
      <c r="G119" s="3">
        <v>5060</v>
      </c>
      <c r="H119" s="29">
        <f t="shared" si="6"/>
        <v>20240</v>
      </c>
      <c r="I119" s="29">
        <f t="shared" si="7"/>
        <v>5060</v>
      </c>
    </row>
    <row r="120" spans="1:9">
      <c r="A120" s="19" t="s">
        <v>100</v>
      </c>
      <c r="B120" s="17" t="s">
        <v>223</v>
      </c>
      <c r="C120" s="3" t="s">
        <v>32</v>
      </c>
      <c r="D120" s="3" t="s">
        <v>20</v>
      </c>
      <c r="E120" s="3" t="s">
        <v>20</v>
      </c>
      <c r="F120" s="3">
        <v>1</v>
      </c>
      <c r="G120" s="3">
        <v>16230</v>
      </c>
      <c r="H120" s="29">
        <f t="shared" si="6"/>
        <v>16230</v>
      </c>
      <c r="I120" s="29">
        <f t="shared" si="7"/>
        <v>16230</v>
      </c>
    </row>
    <row r="121" spans="1:9" ht="15.75">
      <c r="A121" s="35" t="s">
        <v>199</v>
      </c>
      <c r="B121" s="35"/>
      <c r="C121" s="35"/>
      <c r="D121" s="35"/>
      <c r="E121" s="35"/>
      <c r="F121" s="35"/>
      <c r="G121" s="35"/>
      <c r="H121" s="35"/>
      <c r="I121" s="36"/>
    </row>
    <row r="122" spans="1:9" ht="25.5">
      <c r="A122" s="11" t="s">
        <v>183</v>
      </c>
      <c r="B122" s="21" t="s">
        <v>209</v>
      </c>
      <c r="C122" s="20" t="s">
        <v>32</v>
      </c>
      <c r="D122" s="20" t="s">
        <v>20</v>
      </c>
      <c r="E122" s="20" t="s">
        <v>20</v>
      </c>
      <c r="F122" s="22">
        <v>1</v>
      </c>
      <c r="G122" s="3">
        <v>26950</v>
      </c>
      <c r="H122" s="29">
        <f>G122*F122</f>
        <v>26950</v>
      </c>
      <c r="I122" s="29">
        <f>H122</f>
        <v>26950</v>
      </c>
    </row>
    <row r="123" spans="1:9">
      <c r="A123" s="11" t="s">
        <v>184</v>
      </c>
      <c r="B123" s="23" t="s">
        <v>210</v>
      </c>
      <c r="C123" s="22" t="s">
        <v>32</v>
      </c>
      <c r="D123" s="22" t="s">
        <v>20</v>
      </c>
      <c r="E123" s="22" t="s">
        <v>20</v>
      </c>
      <c r="F123" s="22">
        <v>1</v>
      </c>
      <c r="G123" s="3">
        <v>27680</v>
      </c>
      <c r="H123" s="29">
        <f t="shared" ref="H123:H126" si="8">G123*F123</f>
        <v>27680</v>
      </c>
      <c r="I123" s="29">
        <f t="shared" ref="I123:I126" si="9">H123</f>
        <v>27680</v>
      </c>
    </row>
    <row r="124" spans="1:9" ht="25.5">
      <c r="A124" s="24" t="s">
        <v>185</v>
      </c>
      <c r="B124" s="25" t="s">
        <v>232</v>
      </c>
      <c r="C124" s="3" t="s">
        <v>32</v>
      </c>
      <c r="D124" s="3" t="s">
        <v>20</v>
      </c>
      <c r="E124" s="3" t="s">
        <v>20</v>
      </c>
      <c r="F124" s="5">
        <v>1</v>
      </c>
      <c r="G124" s="3">
        <v>36450</v>
      </c>
      <c r="H124" s="29">
        <f t="shared" si="8"/>
        <v>36450</v>
      </c>
      <c r="I124" s="29">
        <f t="shared" si="9"/>
        <v>36450</v>
      </c>
    </row>
    <row r="125" spans="1:9">
      <c r="A125" s="24" t="s">
        <v>202</v>
      </c>
      <c r="B125" s="25" t="s">
        <v>211</v>
      </c>
      <c r="C125" s="3" t="s">
        <v>32</v>
      </c>
      <c r="D125" s="3" t="s">
        <v>20</v>
      </c>
      <c r="E125" s="3" t="s">
        <v>20</v>
      </c>
      <c r="F125" s="5">
        <v>1</v>
      </c>
      <c r="G125" s="3">
        <v>28470</v>
      </c>
      <c r="H125" s="29">
        <f t="shared" si="8"/>
        <v>28470</v>
      </c>
      <c r="I125" s="29">
        <f t="shared" si="9"/>
        <v>28470</v>
      </c>
    </row>
    <row r="126" spans="1:9">
      <c r="A126" s="11" t="s">
        <v>186</v>
      </c>
      <c r="B126" s="25" t="s">
        <v>187</v>
      </c>
      <c r="C126" s="3" t="s">
        <v>32</v>
      </c>
      <c r="D126" s="3" t="s">
        <v>20</v>
      </c>
      <c r="E126" s="3" t="s">
        <v>20</v>
      </c>
      <c r="F126" s="3">
        <v>1</v>
      </c>
      <c r="G126" s="3">
        <v>22690</v>
      </c>
      <c r="H126" s="29">
        <f t="shared" si="8"/>
        <v>22690</v>
      </c>
      <c r="I126" s="29">
        <f t="shared" si="9"/>
        <v>22690</v>
      </c>
    </row>
  </sheetData>
  <mergeCells count="33">
    <mergeCell ref="A30:I30"/>
    <mergeCell ref="A111:I111"/>
    <mergeCell ref="A105:I105"/>
    <mergeCell ref="A108:I108"/>
    <mergeCell ref="A66:I66"/>
    <mergeCell ref="A62:I62"/>
    <mergeCell ref="A43:I43"/>
    <mergeCell ref="A1:I1"/>
    <mergeCell ref="A2:I2"/>
    <mergeCell ref="A4:B8"/>
    <mergeCell ref="A3:B3"/>
    <mergeCell ref="C3:I3"/>
    <mergeCell ref="C4:I4"/>
    <mergeCell ref="C5:I5"/>
    <mergeCell ref="C6:I6"/>
    <mergeCell ref="C7:I7"/>
    <mergeCell ref="C8:I8"/>
    <mergeCell ref="A29:I29"/>
    <mergeCell ref="A121:I121"/>
    <mergeCell ref="A13:I13"/>
    <mergeCell ref="A18:I18"/>
    <mergeCell ref="H9:H11"/>
    <mergeCell ref="I9:I11"/>
    <mergeCell ref="D10:D11"/>
    <mergeCell ref="E10:E11"/>
    <mergeCell ref="F10:F11"/>
    <mergeCell ref="A9:A11"/>
    <mergeCell ref="B9:B11"/>
    <mergeCell ref="C9:C11"/>
    <mergeCell ref="D9:F9"/>
    <mergeCell ref="G9:G11"/>
    <mergeCell ref="A22:I22"/>
    <mergeCell ref="A24:I24"/>
  </mergeCells>
  <hyperlinks>
    <hyperlink ref="A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Sergey</cp:lastModifiedBy>
  <cp:lastPrinted>2022-07-08T09:29:52Z</cp:lastPrinted>
  <dcterms:created xsi:type="dcterms:W3CDTF">2022-07-06T07:44:38Z</dcterms:created>
  <dcterms:modified xsi:type="dcterms:W3CDTF">2022-07-13T12:29:47Z</dcterms:modified>
</cp:coreProperties>
</file>